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L:\Job\WJXM7600 - Loop 1604 Operational Improvements\WA5 - Traffic Data Collection SH151 - I-35\Traffic Data\Segment 4 (US281 TO I35)\Garver Data\"/>
    </mc:Choice>
  </mc:AlternateContent>
  <xr:revisionPtr revIDLastSave="0" documentId="10_ncr:100000_{3238B7CE-4F20-4854-921B-791FC3BEB795}" xr6:coauthVersionLast="31" xr6:coauthVersionMax="31" xr10:uidLastSave="{00000000-0000-0000-0000-000000000000}"/>
  <bookViews>
    <workbookView xWindow="0" yWindow="0" windowWidth="15096" windowHeight="5388" xr2:uid="{00000000-000D-0000-FFFF-FFFF00000000}"/>
  </bookViews>
  <sheets>
    <sheet name="Summary" sheetId="1" r:id="rId1"/>
    <sheet name="Vehicles" sheetId="2" r:id="rId2"/>
    <sheet name="Vehicles on Crosswalk" sheetId="3" r:id="rId3"/>
    <sheet name="Total Volume Class Breakdown" sheetId="4" r:id="rId4"/>
    <sheet name="AM Peak Class Breakdown" sheetId="5" r:id="rId5"/>
    <sheet name="Midday Peak Class Breakdown" sheetId="6" r:id="rId6"/>
    <sheet name="PM Peak Class Breakdown" sheetId="7" r:id="rId7"/>
  </sheets>
  <externalReferences>
    <externalReference r:id="rId8"/>
    <externalReference r:id="rId9"/>
  </externalReferences>
  <definedNames>
    <definedName name="_xlnm._FilterDatabase" localSheetId="1" hidden="1">Vehicles!$A$3:$B$99</definedName>
    <definedName name="_xlnm._FilterDatabase" localSheetId="2" hidden="1">'Vehicles on Crosswalk'!$A$3:$B$99</definedName>
  </definedNames>
  <calcPr calcId="179017"/>
</workbook>
</file>

<file path=xl/calcChain.xml><?xml version="1.0" encoding="utf-8"?>
<calcChain xmlns="http://schemas.openxmlformats.org/spreadsheetml/2006/main">
  <c r="B11" i="6" l="1"/>
  <c r="B11" i="7"/>
  <c r="C11" i="5"/>
  <c r="D11" i="5"/>
  <c r="B11" i="5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4" i="2"/>
  <c r="C100" i="4" l="1"/>
  <c r="C103" i="4" s="1"/>
  <c r="D100" i="4"/>
  <c r="D103" i="4" s="1"/>
  <c r="B100" i="4"/>
  <c r="B103" i="4" s="1"/>
  <c r="C8" i="6"/>
  <c r="C11" i="6" s="1"/>
  <c r="D8" i="6"/>
  <c r="D11" i="6" s="1"/>
  <c r="B8" i="6"/>
  <c r="B12" i="6" s="1"/>
  <c r="C8" i="7"/>
  <c r="C12" i="7" s="1"/>
  <c r="D8" i="7"/>
  <c r="D12" i="7" s="1"/>
  <c r="B8" i="7"/>
  <c r="C8" i="5"/>
  <c r="C12" i="5" s="1"/>
  <c r="D8" i="5"/>
  <c r="D12" i="5" s="1"/>
  <c r="B8" i="5"/>
  <c r="C12" i="6" l="1"/>
  <c r="D11" i="7"/>
  <c r="C11" i="7"/>
  <c r="B12" i="5"/>
  <c r="D12" i="6"/>
  <c r="B12" i="7"/>
</calcChain>
</file>

<file path=xl/sharedStrings.xml><?xml version="1.0" encoding="utf-8"?>
<sst xmlns="http://schemas.openxmlformats.org/spreadsheetml/2006/main" count="215" uniqueCount="136">
  <si>
    <t>Study Name</t>
  </si>
  <si>
    <t>Project</t>
  </si>
  <si>
    <t>Tedsi - Loop 1604 - US 281 to I-35</t>
  </si>
  <si>
    <t>Project Code</t>
  </si>
  <si>
    <t>Channel Granularity</t>
  </si>
  <si>
    <t>By Direction</t>
  </si>
  <si>
    <t>Bin Size</t>
  </si>
  <si>
    <t>15 minutes</t>
  </si>
  <si>
    <t>Time Zone</t>
  </si>
  <si>
    <t>America/Chicago</t>
  </si>
  <si>
    <t>Start Time</t>
  </si>
  <si>
    <t>End Time</t>
  </si>
  <si>
    <t>Location</t>
  </si>
  <si>
    <t>Latitude and Longitude</t>
  </si>
  <si>
    <t>AM Peak</t>
  </si>
  <si>
    <t>Midday Peak</t>
  </si>
  <si>
    <t>PM Peak (Overall Peak Hour)</t>
  </si>
  <si>
    <t>Leg</t>
  </si>
  <si>
    <t>n/a</t>
  </si>
  <si>
    <t>Direction</t>
  </si>
  <si>
    <t>Eastbound</t>
  </si>
  <si>
    <t>Thru</t>
  </si>
  <si>
    <t>App Total</t>
  </si>
  <si>
    <t>Int Total</t>
  </si>
  <si>
    <t>2018-05-02 00:00:00</t>
  </si>
  <si>
    <t>2018-05-02 00:15:00</t>
  </si>
  <si>
    <t>2018-05-02 00:30:00</t>
  </si>
  <si>
    <t>2018-05-02 00:45:00</t>
  </si>
  <si>
    <t>2018-05-02 01:00:00</t>
  </si>
  <si>
    <t>2018-05-02 01:15:00</t>
  </si>
  <si>
    <t>2018-05-02 01:30:00</t>
  </si>
  <si>
    <t>2018-05-02 01:45:00</t>
  </si>
  <si>
    <t>2018-05-02 02:00:00</t>
  </si>
  <si>
    <t>2018-05-02 02:15:00</t>
  </si>
  <si>
    <t>2018-05-02 02:30:00</t>
  </si>
  <si>
    <t>2018-05-02 02:45:00</t>
  </si>
  <si>
    <t>2018-05-02 03:00:00</t>
  </si>
  <si>
    <t>2018-05-02 03:15:00</t>
  </si>
  <si>
    <t>2018-05-02 03:30:00</t>
  </si>
  <si>
    <t>2018-05-02 03:45:00</t>
  </si>
  <si>
    <t>2018-05-02 04:00:00</t>
  </si>
  <si>
    <t>2018-05-02 04:15:00</t>
  </si>
  <si>
    <t>2018-05-02 04:30:00</t>
  </si>
  <si>
    <t>2018-05-02 04:45:00</t>
  </si>
  <si>
    <t>2018-05-02 05:00:00</t>
  </si>
  <si>
    <t>2018-05-02 05:15:00</t>
  </si>
  <si>
    <t>2018-05-02 05:30:00</t>
  </si>
  <si>
    <t>2018-05-02 05:45:00</t>
  </si>
  <si>
    <t>2018-05-02 06:00:00</t>
  </si>
  <si>
    <t>2018-05-02 06:15:00</t>
  </si>
  <si>
    <t>2018-05-02 06:30:00</t>
  </si>
  <si>
    <t>2018-05-02 06:45:00</t>
  </si>
  <si>
    <t>2018-05-02 07:00:00</t>
  </si>
  <si>
    <t>2018-05-02 07:15:00</t>
  </si>
  <si>
    <t>2018-05-02 07:30:00</t>
  </si>
  <si>
    <t>2018-05-02 07:45:00</t>
  </si>
  <si>
    <t>2018-05-02 08:00:00</t>
  </si>
  <si>
    <t>2018-05-02 08:15:00</t>
  </si>
  <si>
    <t>2018-05-02 08:30:00</t>
  </si>
  <si>
    <t>2018-05-02 08:45:00</t>
  </si>
  <si>
    <t>2018-05-02 09:00:00</t>
  </si>
  <si>
    <t>2018-05-02 09:15:00</t>
  </si>
  <si>
    <t>2018-05-02 09:30:00</t>
  </si>
  <si>
    <t>2018-05-02 09:45:00</t>
  </si>
  <si>
    <t>2018-05-02 10:00:00</t>
  </si>
  <si>
    <t>2018-05-02 10:15:00</t>
  </si>
  <si>
    <t>2018-05-02 10:30:00</t>
  </si>
  <si>
    <t>2018-05-02 10:45:00</t>
  </si>
  <si>
    <t>2018-05-02 11:00:00</t>
  </si>
  <si>
    <t>2018-05-02 11:15:00</t>
  </si>
  <si>
    <t>2018-05-02 11:30:00</t>
  </si>
  <si>
    <t>2018-05-02 11:45:00</t>
  </si>
  <si>
    <t>2018-05-02 12:00:00</t>
  </si>
  <si>
    <t>2018-05-02 12:15:00</t>
  </si>
  <si>
    <t>2018-05-02 12:30:00</t>
  </si>
  <si>
    <t>2018-05-02 12:45:00</t>
  </si>
  <si>
    <t>2018-05-02 13:00:00</t>
  </si>
  <si>
    <t>2018-05-02 13:15:00</t>
  </si>
  <si>
    <t>2018-05-02 13:30:00</t>
  </si>
  <si>
    <t>2018-05-02 13:45:00</t>
  </si>
  <si>
    <t>2018-05-02 14:00:00</t>
  </si>
  <si>
    <t>2018-05-02 14:15:00</t>
  </si>
  <si>
    <t>2018-05-02 14:30:00</t>
  </si>
  <si>
    <t>2018-05-02 14:45:00</t>
  </si>
  <si>
    <t>2018-05-02 15:00:00</t>
  </si>
  <si>
    <t>2018-05-02 15:15:00</t>
  </si>
  <si>
    <t>2018-05-02 15:30:00</t>
  </si>
  <si>
    <t>2018-05-02 15:45:00</t>
  </si>
  <si>
    <t>2018-05-02 16:00:00</t>
  </si>
  <si>
    <t>2018-05-02 16:15:00</t>
  </si>
  <si>
    <t>2018-05-02 16:30:00</t>
  </si>
  <si>
    <t>2018-05-02 16:45:00</t>
  </si>
  <si>
    <t>2018-05-02 17:00:00</t>
  </si>
  <si>
    <t>2018-05-02 17:15:00</t>
  </si>
  <si>
    <t>2018-05-02 17:30:00</t>
  </si>
  <si>
    <t>2018-05-02 17:45:00</t>
  </si>
  <si>
    <t>2018-05-02 18:00:00</t>
  </si>
  <si>
    <t>2018-05-02 18:15:00</t>
  </si>
  <si>
    <t>2018-05-02 18:30:00</t>
  </si>
  <si>
    <t>2018-05-02 18:45:00</t>
  </si>
  <si>
    <t>2018-05-02 19:00:00</t>
  </si>
  <si>
    <t>2018-05-02 19:15:00</t>
  </si>
  <si>
    <t>2018-05-02 19:30:00</t>
  </si>
  <si>
    <t>2018-05-02 19:45:00</t>
  </si>
  <si>
    <t>2018-05-02 20:00:00</t>
  </si>
  <si>
    <t>2018-05-02 20:15:00</t>
  </si>
  <si>
    <t>2018-05-02 20:30:00</t>
  </si>
  <si>
    <t>2018-05-02 20:45:00</t>
  </si>
  <si>
    <t>2018-05-02 21:00:00</t>
  </si>
  <si>
    <t>2018-05-02 21:15:00</t>
  </si>
  <si>
    <t>2018-05-02 21:30:00</t>
  </si>
  <si>
    <t>2018-05-02 21:45:00</t>
  </si>
  <si>
    <t>2018-05-02 22:00:00</t>
  </si>
  <si>
    <t>2018-05-02 22:15:00</t>
  </si>
  <si>
    <t>2018-05-02 22:30:00</t>
  </si>
  <si>
    <t>2018-05-02 22:45:00</t>
  </si>
  <si>
    <t>2018-05-02 23:00:00</t>
  </si>
  <si>
    <t>2018-05-02 23:15:00</t>
  </si>
  <si>
    <t>2018-05-02 23:30:00</t>
  </si>
  <si>
    <t>2018-05-02 23:45:00</t>
  </si>
  <si>
    <t>Grand Total</t>
  </si>
  <si>
    <t>% Approach</t>
  </si>
  <si>
    <t>% Total</t>
  </si>
  <si>
    <t>Vehicles</t>
  </si>
  <si>
    <t>% Vehicles</t>
  </si>
  <si>
    <t>Vehicles on Crosswalk</t>
  </si>
  <si>
    <t>% Vehicles on Crosswalk</t>
  </si>
  <si>
    <t>PHF (May 02 2018  7AM - 8AM)</t>
  </si>
  <si>
    <t>PHF (May 02 2018  1:30PM - 2:30PM)</t>
  </si>
  <si>
    <t>PHF (May 02 2018  5PM - 6PM)</t>
  </si>
  <si>
    <t/>
  </si>
  <si>
    <t>29.561156,-98.3274</t>
  </si>
  <si>
    <t>3059 - NB LP 1604 North of Pat Booker Rd</t>
  </si>
  <si>
    <t>May 02 2018  7AM - 8AM (0.967)</t>
  </si>
  <si>
    <t>May 02 2018  4:45PM - 5:45PM (0.972)</t>
  </si>
  <si>
    <t>May 02 2018  1:45PM - 2:45PM (0.872)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</si>
</sst>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yyyy\-mm\-dd\ hh:mm:ss"/>
    <numFmt numFmtId="165" formatCode="0.0%"/>
    <numFmt numFmtId="166" formatCode="0.000"/>
  </numFmts>
  <fonts count="14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164" fontId="0" fillId="0" borderId="0" xfId="0" applyNumberFormat="1"/>
    <xf numFmtId="0" fontId="1" fillId="0" borderId="0" xfId="0" applyFont="1"/>
    <xf numFmtId="165" fontId="0" fillId="0" borderId="0" xfId="0" applyNumberFormat="1"/>
    <xf numFmtId="165" fontId="2" fillId="0" borderId="0" xfId="0" applyNumberFormat="1" applyFont="1"/>
    <xf numFmtId="0" fontId="0" fillId="0" borderId="1" xfId="0" applyBorder="1"/>
    <xf numFmtId="0" fontId="3" fillId="0" borderId="2" xfId="0" applyFont="1" applyBorder="1"/>
    <xf numFmtId="0" fontId="4" fillId="0" borderId="0" xfId="0" applyFont="1"/>
    <xf numFmtId="165" fontId="0" fillId="0" borderId="0" xfId="0" applyNumberFormat="1"/>
    <xf numFmtId="165" fontId="5" fillId="0" borderId="0" xfId="0" applyNumberFormat="1" applyFont="1"/>
    <xf numFmtId="0" fontId="0" fillId="0" borderId="3" xfId="0" applyBorder="1"/>
    <xf numFmtId="0" fontId="6" fillId="0" borderId="4" xfId="0" applyFont="1" applyBorder="1"/>
    <xf numFmtId="0" fontId="7" fillId="0" borderId="0" xfId="0" applyFont="1"/>
    <xf numFmtId="165" fontId="0" fillId="0" borderId="0" xfId="0" applyNumberFormat="1"/>
    <xf numFmtId="165" fontId="8" fillId="0" borderId="0" xfId="0" applyNumberFormat="1" applyFont="1"/>
    <xf numFmtId="0" fontId="0" fillId="0" borderId="5" xfId="0" applyBorder="1"/>
    <xf numFmtId="0" fontId="9" fillId="0" borderId="6" xfId="0" applyFont="1" applyBorder="1"/>
    <xf numFmtId="0" fontId="10" fillId="0" borderId="0" xfId="0" applyFont="1"/>
    <xf numFmtId="165" fontId="0" fillId="0" borderId="0" xfId="0" applyNumberFormat="1"/>
    <xf numFmtId="165" fontId="11" fillId="0" borderId="0" xfId="0" applyNumberFormat="1" applyFont="1"/>
    <xf numFmtId="0" fontId="0" fillId="0" borderId="7" xfId="0" applyBorder="1"/>
    <xf numFmtId="0" fontId="12" fillId="0" borderId="8" xfId="0" applyFont="1" applyBorder="1"/>
    <xf numFmtId="0" fontId="0" fillId="0" borderId="0" xfId="0"/>
    <xf numFmtId="0" fontId="0" fillId="0" borderId="0" xfId="0"/>
    <xf numFmtId="0" fontId="13" fillId="0" borderId="0" xfId="0" applyFont="1"/>
    <xf numFmtId="166" fontId="0" fillId="0" borderId="0" xfId="0" applyNumberFormat="1"/>
    <xf numFmtId="0" fontId="13" fillId="0" borderId="5" xfId="0" applyFont="1" applyBorder="1"/>
    <xf numFmtId="165" fontId="13" fillId="0" borderId="0" xfId="0" applyNumberFormat="1" applyFont="1"/>
    <xf numFmtId="166" fontId="13" fillId="0" borderId="0" xfId="0" applyNumberFormat="1" applyFont="1"/>
    <xf numFmtId="0" fontId="13" fillId="0" borderId="7" xfId="0" applyFont="1" applyBorder="1"/>
    <xf numFmtId="0" fontId="13" fillId="0" borderId="3" xfId="0" applyFont="1" applyBorder="1"/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Job/WJXM7600%20-%20Loop%201604%20Operational%20Improvements/WA5%20-%20Traffic%20Data%20Collection%20SH151%20-%20I-35/Traffic%20Data/Segment%204%20(US281%20TO%20I35)/Mainlane%20Count/536068%20-%2011%20-%20NB%20LP%201604%20south%20of%20US%203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Job/WJXM7600%20-%20Loop%201604%20Operational%20Improvements/WA5%20-%20Traffic%20Data%20Collection%20SH151%20-%20I-35/Traffic%20Data/Segment%204%20(US281%20TO%20I35)/Ramp%20Tube%20Counts/536083%20-%20111-%20NB%20LP%201604%20off%20ramp%20to%20IH%203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Vehicles"/>
      <sheetName val="Vehicles on Crosswalk"/>
      <sheetName val="Total Volume Class Breakdown"/>
      <sheetName val="AM Peak Class Breakdown"/>
      <sheetName val="Midday Peak Class Breakdown"/>
      <sheetName val="PM Peak Class Breakdown"/>
    </sheetNames>
    <sheetDataSet>
      <sheetData sheetId="0" refreshError="1"/>
      <sheetData sheetId="1">
        <row r="4">
          <cell r="B4">
            <v>26</v>
          </cell>
        </row>
        <row r="5">
          <cell r="B5">
            <v>31</v>
          </cell>
        </row>
        <row r="6">
          <cell r="B6">
            <v>28</v>
          </cell>
        </row>
        <row r="7">
          <cell r="B7">
            <v>28</v>
          </cell>
        </row>
        <row r="8">
          <cell r="B8">
            <v>22</v>
          </cell>
        </row>
        <row r="9">
          <cell r="B9">
            <v>20</v>
          </cell>
        </row>
        <row r="10">
          <cell r="B10">
            <v>15</v>
          </cell>
        </row>
        <row r="11">
          <cell r="B11">
            <v>18</v>
          </cell>
        </row>
        <row r="12">
          <cell r="B12">
            <v>11</v>
          </cell>
        </row>
        <row r="13">
          <cell r="B13">
            <v>17</v>
          </cell>
        </row>
        <row r="14">
          <cell r="B14">
            <v>15</v>
          </cell>
        </row>
        <row r="15">
          <cell r="B15">
            <v>19</v>
          </cell>
        </row>
        <row r="16">
          <cell r="B16">
            <v>14</v>
          </cell>
        </row>
        <row r="17">
          <cell r="B17">
            <v>18</v>
          </cell>
        </row>
        <row r="18">
          <cell r="B18">
            <v>20</v>
          </cell>
        </row>
        <row r="19">
          <cell r="B19">
            <v>27</v>
          </cell>
        </row>
        <row r="20">
          <cell r="B20">
            <v>20</v>
          </cell>
        </row>
        <row r="21">
          <cell r="B21">
            <v>23</v>
          </cell>
        </row>
        <row r="22">
          <cell r="B22">
            <v>49</v>
          </cell>
        </row>
        <row r="23">
          <cell r="B23">
            <v>43</v>
          </cell>
        </row>
        <row r="24">
          <cell r="B24">
            <v>60</v>
          </cell>
        </row>
        <row r="25">
          <cell r="B25">
            <v>80</v>
          </cell>
        </row>
        <row r="26">
          <cell r="B26">
            <v>110</v>
          </cell>
        </row>
        <row r="27">
          <cell r="B27">
            <v>137</v>
          </cell>
        </row>
        <row r="28">
          <cell r="B28">
            <v>195</v>
          </cell>
        </row>
        <row r="29">
          <cell r="B29">
            <v>273</v>
          </cell>
        </row>
        <row r="30">
          <cell r="B30">
            <v>311</v>
          </cell>
        </row>
        <row r="31">
          <cell r="B31">
            <v>363</v>
          </cell>
        </row>
        <row r="32">
          <cell r="B32">
            <v>360</v>
          </cell>
        </row>
        <row r="33">
          <cell r="B33">
            <v>400</v>
          </cell>
        </row>
        <row r="34">
          <cell r="B34">
            <v>410</v>
          </cell>
        </row>
        <row r="35">
          <cell r="B35">
            <v>432</v>
          </cell>
        </row>
        <row r="36">
          <cell r="B36">
            <v>357</v>
          </cell>
        </row>
        <row r="37">
          <cell r="B37">
            <v>324</v>
          </cell>
        </row>
        <row r="38">
          <cell r="B38">
            <v>282</v>
          </cell>
        </row>
        <row r="39">
          <cell r="B39">
            <v>217</v>
          </cell>
        </row>
        <row r="40">
          <cell r="B40">
            <v>240</v>
          </cell>
        </row>
        <row r="41">
          <cell r="B41">
            <v>226</v>
          </cell>
        </row>
        <row r="42">
          <cell r="B42">
            <v>249</v>
          </cell>
        </row>
        <row r="43">
          <cell r="B43">
            <v>255</v>
          </cell>
        </row>
        <row r="44">
          <cell r="B44">
            <v>221</v>
          </cell>
        </row>
        <row r="45">
          <cell r="B45">
            <v>190</v>
          </cell>
        </row>
        <row r="46">
          <cell r="B46">
            <v>276</v>
          </cell>
        </row>
        <row r="47">
          <cell r="B47">
            <v>272</v>
          </cell>
        </row>
        <row r="48">
          <cell r="B48">
            <v>225</v>
          </cell>
        </row>
        <row r="49">
          <cell r="B49">
            <v>231</v>
          </cell>
        </row>
        <row r="50">
          <cell r="B50">
            <v>215</v>
          </cell>
        </row>
        <row r="51">
          <cell r="B51">
            <v>235</v>
          </cell>
        </row>
        <row r="52">
          <cell r="B52">
            <v>263</v>
          </cell>
        </row>
        <row r="53">
          <cell r="B53">
            <v>260</v>
          </cell>
        </row>
        <row r="54">
          <cell r="B54">
            <v>206</v>
          </cell>
        </row>
        <row r="55">
          <cell r="B55">
            <v>221</v>
          </cell>
        </row>
        <row r="56">
          <cell r="B56">
            <v>242</v>
          </cell>
        </row>
        <row r="57">
          <cell r="B57">
            <v>237</v>
          </cell>
        </row>
        <row r="58">
          <cell r="B58">
            <v>291</v>
          </cell>
        </row>
        <row r="59">
          <cell r="B59">
            <v>270</v>
          </cell>
        </row>
        <row r="60">
          <cell r="B60">
            <v>245</v>
          </cell>
        </row>
        <row r="61">
          <cell r="B61">
            <v>314</v>
          </cell>
        </row>
        <row r="62">
          <cell r="B62">
            <v>312</v>
          </cell>
        </row>
        <row r="63">
          <cell r="B63">
            <v>307</v>
          </cell>
        </row>
        <row r="64">
          <cell r="B64">
            <v>313</v>
          </cell>
        </row>
        <row r="65">
          <cell r="B65">
            <v>349</v>
          </cell>
        </row>
        <row r="66">
          <cell r="B66">
            <v>371</v>
          </cell>
        </row>
        <row r="67">
          <cell r="B67">
            <v>388</v>
          </cell>
        </row>
        <row r="68">
          <cell r="B68">
            <v>392</v>
          </cell>
        </row>
        <row r="69">
          <cell r="B69">
            <v>372</v>
          </cell>
        </row>
        <row r="70">
          <cell r="B70">
            <v>378</v>
          </cell>
        </row>
        <row r="71">
          <cell r="B71">
            <v>418</v>
          </cell>
        </row>
        <row r="72">
          <cell r="B72">
            <v>453</v>
          </cell>
        </row>
        <row r="73">
          <cell r="B73">
            <v>432</v>
          </cell>
        </row>
        <row r="74">
          <cell r="B74">
            <v>392</v>
          </cell>
        </row>
        <row r="75">
          <cell r="B75">
            <v>397</v>
          </cell>
        </row>
        <row r="76">
          <cell r="B76">
            <v>330</v>
          </cell>
        </row>
        <row r="77">
          <cell r="B77">
            <v>267</v>
          </cell>
        </row>
        <row r="78">
          <cell r="B78">
            <v>289</v>
          </cell>
        </row>
        <row r="79">
          <cell r="B79">
            <v>203</v>
          </cell>
        </row>
        <row r="80">
          <cell r="B80">
            <v>234</v>
          </cell>
        </row>
        <row r="81">
          <cell r="B81">
            <v>202</v>
          </cell>
        </row>
        <row r="82">
          <cell r="B82">
            <v>188</v>
          </cell>
        </row>
        <row r="83">
          <cell r="B83">
            <v>167</v>
          </cell>
        </row>
        <row r="84">
          <cell r="B84">
            <v>178</v>
          </cell>
        </row>
        <row r="85">
          <cell r="B85">
            <v>169</v>
          </cell>
        </row>
        <row r="86">
          <cell r="B86">
            <v>143</v>
          </cell>
        </row>
        <row r="87">
          <cell r="B87">
            <v>148</v>
          </cell>
        </row>
        <row r="88">
          <cell r="B88">
            <v>157</v>
          </cell>
        </row>
        <row r="89">
          <cell r="B89">
            <v>138</v>
          </cell>
        </row>
        <row r="90">
          <cell r="B90">
            <v>166</v>
          </cell>
        </row>
        <row r="91">
          <cell r="B91">
            <v>110</v>
          </cell>
        </row>
        <row r="92">
          <cell r="B92">
            <v>99</v>
          </cell>
        </row>
        <row r="93">
          <cell r="B93">
            <v>73</v>
          </cell>
        </row>
        <row r="94">
          <cell r="B94">
            <v>82</v>
          </cell>
        </row>
        <row r="95">
          <cell r="B95">
            <v>60</v>
          </cell>
        </row>
        <row r="96">
          <cell r="B96">
            <v>72</v>
          </cell>
        </row>
        <row r="97">
          <cell r="B97">
            <v>54</v>
          </cell>
        </row>
        <row r="98">
          <cell r="B98">
            <v>45</v>
          </cell>
        </row>
        <row r="99">
          <cell r="B99">
            <v>37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Vehicles"/>
      <sheetName val="Vehicles on Crosswalk"/>
      <sheetName val="Total Volume Class Breakdown"/>
      <sheetName val="AM Peak Class Breakdown"/>
      <sheetName val="Midday Peak Class Breakdown"/>
      <sheetName val="PM Peak Class Breakdown"/>
    </sheetNames>
    <sheetDataSet>
      <sheetData sheetId="0" refreshError="1"/>
      <sheetData sheetId="1">
        <row r="4">
          <cell r="B4">
            <v>27</v>
          </cell>
        </row>
        <row r="5">
          <cell r="B5">
            <v>17</v>
          </cell>
        </row>
        <row r="6">
          <cell r="B6">
            <v>25</v>
          </cell>
        </row>
        <row r="7">
          <cell r="B7">
            <v>24</v>
          </cell>
        </row>
        <row r="8">
          <cell r="B8">
            <v>19</v>
          </cell>
        </row>
        <row r="9">
          <cell r="B9">
            <v>10</v>
          </cell>
        </row>
        <row r="10">
          <cell r="B10">
            <v>11</v>
          </cell>
        </row>
        <row r="11">
          <cell r="B11">
            <v>15</v>
          </cell>
        </row>
        <row r="12">
          <cell r="B12">
            <v>9</v>
          </cell>
        </row>
        <row r="13">
          <cell r="B13">
            <v>6</v>
          </cell>
        </row>
        <row r="14">
          <cell r="B14">
            <v>19</v>
          </cell>
        </row>
        <row r="15">
          <cell r="B15">
            <v>20</v>
          </cell>
        </row>
        <row r="16">
          <cell r="B16">
            <v>19</v>
          </cell>
        </row>
        <row r="17">
          <cell r="B17">
            <v>25</v>
          </cell>
        </row>
        <row r="18">
          <cell r="B18">
            <v>26</v>
          </cell>
        </row>
        <row r="19">
          <cell r="B19">
            <v>33</v>
          </cell>
        </row>
        <row r="20">
          <cell r="B20">
            <v>29</v>
          </cell>
        </row>
        <row r="21">
          <cell r="B21">
            <v>45</v>
          </cell>
        </row>
        <row r="22">
          <cell r="B22">
            <v>85</v>
          </cell>
        </row>
        <row r="23">
          <cell r="B23">
            <v>73</v>
          </cell>
        </row>
        <row r="24">
          <cell r="B24">
            <v>76</v>
          </cell>
        </row>
        <row r="25">
          <cell r="B25">
            <v>98</v>
          </cell>
        </row>
        <row r="26">
          <cell r="B26">
            <v>134</v>
          </cell>
        </row>
        <row r="27">
          <cell r="B27">
            <v>167</v>
          </cell>
        </row>
        <row r="28">
          <cell r="B28">
            <v>197</v>
          </cell>
        </row>
        <row r="29">
          <cell r="B29">
            <v>260</v>
          </cell>
        </row>
        <row r="30">
          <cell r="B30">
            <v>326</v>
          </cell>
        </row>
        <row r="31">
          <cell r="B31">
            <v>340</v>
          </cell>
        </row>
        <row r="32">
          <cell r="B32">
            <v>358</v>
          </cell>
        </row>
        <row r="33">
          <cell r="B33">
            <v>330</v>
          </cell>
        </row>
        <row r="34">
          <cell r="B34">
            <v>303</v>
          </cell>
        </row>
        <row r="35">
          <cell r="B35">
            <v>321</v>
          </cell>
        </row>
        <row r="36">
          <cell r="B36">
            <v>296</v>
          </cell>
        </row>
        <row r="37">
          <cell r="B37">
            <v>312</v>
          </cell>
        </row>
        <row r="38">
          <cell r="B38">
            <v>239</v>
          </cell>
        </row>
        <row r="39">
          <cell r="B39">
            <v>266</v>
          </cell>
        </row>
        <row r="40">
          <cell r="B40">
            <v>229</v>
          </cell>
        </row>
        <row r="41">
          <cell r="B41">
            <v>270</v>
          </cell>
        </row>
        <row r="42">
          <cell r="B42">
            <v>271</v>
          </cell>
        </row>
        <row r="43">
          <cell r="B43">
            <v>222</v>
          </cell>
        </row>
        <row r="44">
          <cell r="B44">
            <v>224</v>
          </cell>
        </row>
        <row r="45">
          <cell r="B45">
            <v>201</v>
          </cell>
        </row>
        <row r="46">
          <cell r="B46">
            <v>232</v>
          </cell>
        </row>
        <row r="47">
          <cell r="B47">
            <v>250</v>
          </cell>
        </row>
        <row r="48">
          <cell r="B48">
            <v>228</v>
          </cell>
        </row>
        <row r="49">
          <cell r="B49">
            <v>238</v>
          </cell>
        </row>
        <row r="50">
          <cell r="B50">
            <v>254</v>
          </cell>
        </row>
        <row r="51">
          <cell r="B51">
            <v>254</v>
          </cell>
        </row>
        <row r="52">
          <cell r="B52">
            <v>287</v>
          </cell>
        </row>
        <row r="53">
          <cell r="B53">
            <v>272</v>
          </cell>
        </row>
        <row r="54">
          <cell r="B54">
            <v>246</v>
          </cell>
        </row>
        <row r="55">
          <cell r="B55">
            <v>247</v>
          </cell>
        </row>
        <row r="56">
          <cell r="B56">
            <v>246</v>
          </cell>
        </row>
        <row r="57">
          <cell r="B57">
            <v>193</v>
          </cell>
        </row>
        <row r="58">
          <cell r="B58">
            <v>222</v>
          </cell>
        </row>
        <row r="59">
          <cell r="B59">
            <v>235</v>
          </cell>
        </row>
        <row r="60">
          <cell r="B60">
            <v>214</v>
          </cell>
        </row>
        <row r="61">
          <cell r="B61">
            <v>209</v>
          </cell>
        </row>
        <row r="62">
          <cell r="B62">
            <v>286</v>
          </cell>
        </row>
        <row r="63">
          <cell r="B63">
            <v>274</v>
          </cell>
        </row>
        <row r="64">
          <cell r="B64">
            <v>287</v>
          </cell>
        </row>
        <row r="65">
          <cell r="B65">
            <v>310</v>
          </cell>
        </row>
        <row r="66">
          <cell r="B66">
            <v>322</v>
          </cell>
        </row>
        <row r="67">
          <cell r="B67">
            <v>341</v>
          </cell>
        </row>
        <row r="68">
          <cell r="B68">
            <v>333</v>
          </cell>
        </row>
        <row r="69">
          <cell r="B69">
            <v>295</v>
          </cell>
        </row>
        <row r="70">
          <cell r="B70">
            <v>315</v>
          </cell>
        </row>
        <row r="71">
          <cell r="B71">
            <v>305</v>
          </cell>
        </row>
        <row r="72">
          <cell r="B72">
            <v>282</v>
          </cell>
        </row>
        <row r="73">
          <cell r="B73">
            <v>279</v>
          </cell>
        </row>
        <row r="74">
          <cell r="B74">
            <v>298</v>
          </cell>
        </row>
        <row r="75">
          <cell r="B75">
            <v>288</v>
          </cell>
        </row>
        <row r="76">
          <cell r="B76">
            <v>316</v>
          </cell>
        </row>
        <row r="77">
          <cell r="B77">
            <v>289</v>
          </cell>
        </row>
        <row r="78">
          <cell r="B78">
            <v>299</v>
          </cell>
        </row>
        <row r="79">
          <cell r="B79">
            <v>238</v>
          </cell>
        </row>
        <row r="80">
          <cell r="B80">
            <v>219</v>
          </cell>
        </row>
        <row r="81">
          <cell r="B81">
            <v>196</v>
          </cell>
        </row>
        <row r="82">
          <cell r="B82">
            <v>170</v>
          </cell>
        </row>
        <row r="83">
          <cell r="B83">
            <v>181</v>
          </cell>
        </row>
        <row r="84">
          <cell r="B84">
            <v>152</v>
          </cell>
        </row>
        <row r="85">
          <cell r="B85">
            <v>132</v>
          </cell>
        </row>
        <row r="86">
          <cell r="B86">
            <v>134</v>
          </cell>
        </row>
        <row r="87">
          <cell r="B87">
            <v>112</v>
          </cell>
        </row>
        <row r="88">
          <cell r="B88">
            <v>107</v>
          </cell>
        </row>
        <row r="89">
          <cell r="B89">
            <v>98</v>
          </cell>
        </row>
        <row r="90">
          <cell r="B90">
            <v>108</v>
          </cell>
        </row>
        <row r="91">
          <cell r="B91">
            <v>57</v>
          </cell>
        </row>
        <row r="92">
          <cell r="B92">
            <v>87</v>
          </cell>
        </row>
        <row r="93">
          <cell r="B93">
            <v>65</v>
          </cell>
        </row>
        <row r="94">
          <cell r="B94">
            <v>61</v>
          </cell>
        </row>
        <row r="95">
          <cell r="B95">
            <v>60</v>
          </cell>
        </row>
        <row r="96">
          <cell r="B96">
            <v>56</v>
          </cell>
        </row>
        <row r="97">
          <cell r="B97">
            <v>43</v>
          </cell>
        </row>
        <row r="98">
          <cell r="B98">
            <v>40</v>
          </cell>
        </row>
        <row r="99">
          <cell r="B99">
            <v>28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4"/>
  <sheetViews>
    <sheetView tabSelected="1" showOutlineSymbols="0" showWhiteSpace="0" workbookViewId="0">
      <selection activeCell="C13" sqref="C13"/>
    </sheetView>
  </sheetViews>
  <sheetFormatPr defaultRowHeight="13.8" x14ac:dyDescent="0.25"/>
  <cols>
    <col min="1" max="1" width="25" bestFit="1" customWidth="1"/>
    <col min="2" max="2" width="37.3984375" bestFit="1" customWidth="1"/>
  </cols>
  <sheetData>
    <row r="1" spans="1:2" x14ac:dyDescent="0.25">
      <c r="A1" t="s">
        <v>0</v>
      </c>
      <c r="B1" t="s">
        <v>132</v>
      </c>
    </row>
    <row r="2" spans="1:2" x14ac:dyDescent="0.25">
      <c r="A2" t="s">
        <v>1</v>
      </c>
      <c r="B2" t="s">
        <v>2</v>
      </c>
    </row>
    <row r="3" spans="1:2" x14ac:dyDescent="0.25">
      <c r="A3" t="s">
        <v>3</v>
      </c>
    </row>
    <row r="4" spans="1:2" x14ac:dyDescent="0.25">
      <c r="A4" t="s">
        <v>4</v>
      </c>
      <c r="B4" t="s">
        <v>5</v>
      </c>
    </row>
    <row r="5" spans="1:2" x14ac:dyDescent="0.25">
      <c r="A5" t="s">
        <v>6</v>
      </c>
      <c r="B5" t="s">
        <v>7</v>
      </c>
    </row>
    <row r="6" spans="1:2" x14ac:dyDescent="0.25">
      <c r="A6" t="s">
        <v>8</v>
      </c>
      <c r="B6" t="s">
        <v>9</v>
      </c>
    </row>
    <row r="7" spans="1:2" x14ac:dyDescent="0.25">
      <c r="A7" t="s">
        <v>10</v>
      </c>
      <c r="B7" s="1">
        <v>43222</v>
      </c>
    </row>
    <row r="8" spans="1:2" x14ac:dyDescent="0.25">
      <c r="A8" t="s">
        <v>11</v>
      </c>
      <c r="B8" s="1">
        <v>43223</v>
      </c>
    </row>
    <row r="9" spans="1:2" x14ac:dyDescent="0.25">
      <c r="A9" t="s">
        <v>12</v>
      </c>
      <c r="B9" t="s">
        <v>132</v>
      </c>
    </row>
    <row r="10" spans="1:2" x14ac:dyDescent="0.25">
      <c r="A10" t="s">
        <v>13</v>
      </c>
      <c r="B10" t="s">
        <v>131</v>
      </c>
    </row>
    <row r="11" spans="1:2" x14ac:dyDescent="0.25">
      <c r="A11" t="s">
        <v>130</v>
      </c>
    </row>
    <row r="12" spans="1:2" x14ac:dyDescent="0.25">
      <c r="A12" t="s">
        <v>14</v>
      </c>
      <c r="B12" t="s">
        <v>133</v>
      </c>
    </row>
    <row r="13" spans="1:2" x14ac:dyDescent="0.25">
      <c r="A13" t="s">
        <v>15</v>
      </c>
      <c r="B13" t="s">
        <v>135</v>
      </c>
    </row>
    <row r="14" spans="1:2" x14ac:dyDescent="0.25">
      <c r="A14" t="s">
        <v>16</v>
      </c>
      <c r="B14" t="s">
        <v>134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99"/>
  <sheetViews>
    <sheetView showOutlineSymbols="0" showWhiteSpace="0" workbookViewId="0">
      <pane xSplit="1" ySplit="3" topLeftCell="B70" activePane="bottomRight" state="frozenSplit"/>
      <selection pane="topRight"/>
      <selection pane="bottomLeft"/>
      <selection pane="bottomRight" activeCell="B4" sqref="B4:B99"/>
    </sheetView>
  </sheetViews>
  <sheetFormatPr defaultRowHeight="13.8" x14ac:dyDescent="0.25"/>
  <cols>
    <col min="1" max="1" width="27.5" bestFit="1" customWidth="1"/>
    <col min="2" max="2" width="9.8984375" bestFit="1" customWidth="1"/>
  </cols>
  <sheetData>
    <row r="1" spans="1:2" x14ac:dyDescent="0.25">
      <c r="A1" t="s">
        <v>17</v>
      </c>
      <c r="B1" s="31" t="s">
        <v>18</v>
      </c>
    </row>
    <row r="2" spans="1:2" x14ac:dyDescent="0.25">
      <c r="A2" t="s">
        <v>19</v>
      </c>
      <c r="B2" s="31" t="s">
        <v>20</v>
      </c>
    </row>
    <row r="3" spans="1:2" x14ac:dyDescent="0.25">
      <c r="A3" t="s">
        <v>10</v>
      </c>
      <c r="B3" t="s">
        <v>21</v>
      </c>
    </row>
    <row r="4" spans="1:2" x14ac:dyDescent="0.25">
      <c r="A4" s="1">
        <v>43222</v>
      </c>
      <c r="B4">
        <f>[1]Vehicles!B4+[2]Vehicles!B4</f>
        <v>53</v>
      </c>
    </row>
    <row r="5" spans="1:2" x14ac:dyDescent="0.25">
      <c r="A5" s="1">
        <v>43222.010416666664</v>
      </c>
      <c r="B5" s="23">
        <f>[1]Vehicles!B5+[2]Vehicles!B5</f>
        <v>48</v>
      </c>
    </row>
    <row r="6" spans="1:2" x14ac:dyDescent="0.25">
      <c r="A6" s="1">
        <v>43222.020833333336</v>
      </c>
      <c r="B6" s="23">
        <f>[1]Vehicles!B6+[2]Vehicles!B6</f>
        <v>53</v>
      </c>
    </row>
    <row r="7" spans="1:2" x14ac:dyDescent="0.25">
      <c r="A7" s="1">
        <v>43222.03125</v>
      </c>
      <c r="B7" s="23">
        <f>[1]Vehicles!B7+[2]Vehicles!B7</f>
        <v>52</v>
      </c>
    </row>
    <row r="8" spans="1:2" x14ac:dyDescent="0.25">
      <c r="A8" s="1">
        <v>43222.041666666664</v>
      </c>
      <c r="B8" s="23">
        <f>[1]Vehicles!B8+[2]Vehicles!B8</f>
        <v>41</v>
      </c>
    </row>
    <row r="9" spans="1:2" x14ac:dyDescent="0.25">
      <c r="A9" s="1">
        <v>43222.052083333336</v>
      </c>
      <c r="B9" s="23">
        <f>[1]Vehicles!B9+[2]Vehicles!B9</f>
        <v>30</v>
      </c>
    </row>
    <row r="10" spans="1:2" x14ac:dyDescent="0.25">
      <c r="A10" s="1">
        <v>43222.0625</v>
      </c>
      <c r="B10" s="23">
        <f>[1]Vehicles!B10+[2]Vehicles!B10</f>
        <v>26</v>
      </c>
    </row>
    <row r="11" spans="1:2" x14ac:dyDescent="0.25">
      <c r="A11" s="1">
        <v>43222.072916666664</v>
      </c>
      <c r="B11" s="23">
        <f>[1]Vehicles!B11+[2]Vehicles!B11</f>
        <v>33</v>
      </c>
    </row>
    <row r="12" spans="1:2" x14ac:dyDescent="0.25">
      <c r="A12" s="1">
        <v>43222.083333333336</v>
      </c>
      <c r="B12" s="23">
        <f>[1]Vehicles!B12+[2]Vehicles!B12</f>
        <v>20</v>
      </c>
    </row>
    <row r="13" spans="1:2" x14ac:dyDescent="0.25">
      <c r="A13" s="1">
        <v>43222.09375</v>
      </c>
      <c r="B13" s="23">
        <f>[1]Vehicles!B13+[2]Vehicles!B13</f>
        <v>23</v>
      </c>
    </row>
    <row r="14" spans="1:2" x14ac:dyDescent="0.25">
      <c r="A14" s="1">
        <v>43222.104166666664</v>
      </c>
      <c r="B14" s="23">
        <f>[1]Vehicles!B14+[2]Vehicles!B14</f>
        <v>34</v>
      </c>
    </row>
    <row r="15" spans="1:2" x14ac:dyDescent="0.25">
      <c r="A15" s="1">
        <v>43222.114583333336</v>
      </c>
      <c r="B15" s="23">
        <f>[1]Vehicles!B15+[2]Vehicles!B15</f>
        <v>39</v>
      </c>
    </row>
    <row r="16" spans="1:2" x14ac:dyDescent="0.25">
      <c r="A16" s="1">
        <v>43222.125</v>
      </c>
      <c r="B16" s="23">
        <f>[1]Vehicles!B16+[2]Vehicles!B16</f>
        <v>33</v>
      </c>
    </row>
    <row r="17" spans="1:2" x14ac:dyDescent="0.25">
      <c r="A17" s="1">
        <v>43222.135416666664</v>
      </c>
      <c r="B17" s="23">
        <f>[1]Vehicles!B17+[2]Vehicles!B17</f>
        <v>43</v>
      </c>
    </row>
    <row r="18" spans="1:2" x14ac:dyDescent="0.25">
      <c r="A18" s="1">
        <v>43222.145833333336</v>
      </c>
      <c r="B18" s="23">
        <f>[1]Vehicles!B18+[2]Vehicles!B18</f>
        <v>46</v>
      </c>
    </row>
    <row r="19" spans="1:2" x14ac:dyDescent="0.25">
      <c r="A19" s="1">
        <v>43222.15625</v>
      </c>
      <c r="B19" s="23">
        <f>[1]Vehicles!B19+[2]Vehicles!B19</f>
        <v>60</v>
      </c>
    </row>
    <row r="20" spans="1:2" x14ac:dyDescent="0.25">
      <c r="A20" s="1">
        <v>43222.166666666664</v>
      </c>
      <c r="B20" s="23">
        <f>[1]Vehicles!B20+[2]Vehicles!B20</f>
        <v>49</v>
      </c>
    </row>
    <row r="21" spans="1:2" x14ac:dyDescent="0.25">
      <c r="A21" s="1">
        <v>43222.177083333336</v>
      </c>
      <c r="B21" s="23">
        <f>[1]Vehicles!B21+[2]Vehicles!B21</f>
        <v>68</v>
      </c>
    </row>
    <row r="22" spans="1:2" x14ac:dyDescent="0.25">
      <c r="A22" s="1">
        <v>43222.1875</v>
      </c>
      <c r="B22" s="23">
        <f>[1]Vehicles!B22+[2]Vehicles!B22</f>
        <v>134</v>
      </c>
    </row>
    <row r="23" spans="1:2" x14ac:dyDescent="0.25">
      <c r="A23" s="1">
        <v>43222.197916666664</v>
      </c>
      <c r="B23" s="23">
        <f>[1]Vehicles!B23+[2]Vehicles!B23</f>
        <v>116</v>
      </c>
    </row>
    <row r="24" spans="1:2" x14ac:dyDescent="0.25">
      <c r="A24" s="1">
        <v>43222.208333333336</v>
      </c>
      <c r="B24" s="23">
        <f>[1]Vehicles!B24+[2]Vehicles!B24</f>
        <v>136</v>
      </c>
    </row>
    <row r="25" spans="1:2" x14ac:dyDescent="0.25">
      <c r="A25" s="1">
        <v>43222.21875</v>
      </c>
      <c r="B25" s="23">
        <f>[1]Vehicles!B25+[2]Vehicles!B25</f>
        <v>178</v>
      </c>
    </row>
    <row r="26" spans="1:2" x14ac:dyDescent="0.25">
      <c r="A26" s="1">
        <v>43222.229166666664</v>
      </c>
      <c r="B26" s="23">
        <f>[1]Vehicles!B26+[2]Vehicles!B26</f>
        <v>244</v>
      </c>
    </row>
    <row r="27" spans="1:2" x14ac:dyDescent="0.25">
      <c r="A27" s="1">
        <v>43222.239583333336</v>
      </c>
      <c r="B27" s="23">
        <f>[1]Vehicles!B27+[2]Vehicles!B27</f>
        <v>304</v>
      </c>
    </row>
    <row r="28" spans="1:2" x14ac:dyDescent="0.25">
      <c r="A28" s="1">
        <v>43222.25</v>
      </c>
      <c r="B28" s="23">
        <f>[1]Vehicles!B28+[2]Vehicles!B28</f>
        <v>392</v>
      </c>
    </row>
    <row r="29" spans="1:2" x14ac:dyDescent="0.25">
      <c r="A29" s="1">
        <v>43222.260416666664</v>
      </c>
      <c r="B29" s="23">
        <f>[1]Vehicles!B29+[2]Vehicles!B29</f>
        <v>533</v>
      </c>
    </row>
    <row r="30" spans="1:2" x14ac:dyDescent="0.25">
      <c r="A30" s="1">
        <v>43222.270833333336</v>
      </c>
      <c r="B30" s="23">
        <f>[1]Vehicles!B30+[2]Vehicles!B30</f>
        <v>637</v>
      </c>
    </row>
    <row r="31" spans="1:2" x14ac:dyDescent="0.25">
      <c r="A31" s="1">
        <v>43222.28125</v>
      </c>
      <c r="B31" s="23">
        <f>[1]Vehicles!B31+[2]Vehicles!B31</f>
        <v>703</v>
      </c>
    </row>
    <row r="32" spans="1:2" x14ac:dyDescent="0.25">
      <c r="A32" s="1">
        <v>43222.291666666664</v>
      </c>
      <c r="B32" s="23">
        <f>[1]Vehicles!B32+[2]Vehicles!B32</f>
        <v>718</v>
      </c>
    </row>
    <row r="33" spans="1:2" x14ac:dyDescent="0.25">
      <c r="A33" s="1">
        <v>43222.302083333336</v>
      </c>
      <c r="B33" s="23">
        <f>[1]Vehicles!B33+[2]Vehicles!B33</f>
        <v>730</v>
      </c>
    </row>
    <row r="34" spans="1:2" x14ac:dyDescent="0.25">
      <c r="A34" s="1">
        <v>43222.3125</v>
      </c>
      <c r="B34" s="23">
        <f>[1]Vehicles!B34+[2]Vehicles!B34</f>
        <v>713</v>
      </c>
    </row>
    <row r="35" spans="1:2" x14ac:dyDescent="0.25">
      <c r="A35" s="1">
        <v>43222.322916666664</v>
      </c>
      <c r="B35" s="23">
        <f>[1]Vehicles!B35+[2]Vehicles!B35</f>
        <v>753</v>
      </c>
    </row>
    <row r="36" spans="1:2" x14ac:dyDescent="0.25">
      <c r="A36" s="1">
        <v>43222.333333333336</v>
      </c>
      <c r="B36" s="23">
        <f>[1]Vehicles!B36+[2]Vehicles!B36</f>
        <v>653</v>
      </c>
    </row>
    <row r="37" spans="1:2" x14ac:dyDescent="0.25">
      <c r="A37" s="1">
        <v>43222.34375</v>
      </c>
      <c r="B37" s="23">
        <f>[1]Vehicles!B37+[2]Vehicles!B37</f>
        <v>636</v>
      </c>
    </row>
    <row r="38" spans="1:2" x14ac:dyDescent="0.25">
      <c r="A38" s="1">
        <v>43222.354166666664</v>
      </c>
      <c r="B38" s="23">
        <f>[1]Vehicles!B38+[2]Vehicles!B38</f>
        <v>521</v>
      </c>
    </row>
    <row r="39" spans="1:2" x14ac:dyDescent="0.25">
      <c r="A39" s="1">
        <v>43222.364583333336</v>
      </c>
      <c r="B39" s="23">
        <f>[1]Vehicles!B39+[2]Vehicles!B39</f>
        <v>483</v>
      </c>
    </row>
    <row r="40" spans="1:2" x14ac:dyDescent="0.25">
      <c r="A40" s="1">
        <v>43222.375</v>
      </c>
      <c r="B40" s="23">
        <f>[1]Vehicles!B40+[2]Vehicles!B40</f>
        <v>469</v>
      </c>
    </row>
    <row r="41" spans="1:2" x14ac:dyDescent="0.25">
      <c r="A41" s="1">
        <v>43222.385416666664</v>
      </c>
      <c r="B41" s="23">
        <f>[1]Vehicles!B41+[2]Vehicles!B41</f>
        <v>496</v>
      </c>
    </row>
    <row r="42" spans="1:2" x14ac:dyDescent="0.25">
      <c r="A42" s="1">
        <v>43222.395833333336</v>
      </c>
      <c r="B42" s="23">
        <f>[1]Vehicles!B42+[2]Vehicles!B42</f>
        <v>520</v>
      </c>
    </row>
    <row r="43" spans="1:2" x14ac:dyDescent="0.25">
      <c r="A43" s="1">
        <v>43222.40625</v>
      </c>
      <c r="B43" s="23">
        <f>[1]Vehicles!B43+[2]Vehicles!B43</f>
        <v>477</v>
      </c>
    </row>
    <row r="44" spans="1:2" x14ac:dyDescent="0.25">
      <c r="A44" s="1">
        <v>43222.416666666664</v>
      </c>
      <c r="B44" s="23">
        <f>[1]Vehicles!B44+[2]Vehicles!B44</f>
        <v>445</v>
      </c>
    </row>
    <row r="45" spans="1:2" x14ac:dyDescent="0.25">
      <c r="A45" s="1">
        <v>43222.427083333336</v>
      </c>
      <c r="B45" s="23">
        <f>[1]Vehicles!B45+[2]Vehicles!B45</f>
        <v>391</v>
      </c>
    </row>
    <row r="46" spans="1:2" x14ac:dyDescent="0.25">
      <c r="A46" s="1">
        <v>43222.4375</v>
      </c>
      <c r="B46" s="23">
        <f>[1]Vehicles!B46+[2]Vehicles!B46</f>
        <v>508</v>
      </c>
    </row>
    <row r="47" spans="1:2" x14ac:dyDescent="0.25">
      <c r="A47" s="1">
        <v>43222.447916666664</v>
      </c>
      <c r="B47" s="23">
        <f>[1]Vehicles!B47+[2]Vehicles!B47</f>
        <v>522</v>
      </c>
    </row>
    <row r="48" spans="1:2" x14ac:dyDescent="0.25">
      <c r="A48" s="1">
        <v>43222.458333333336</v>
      </c>
      <c r="B48" s="23">
        <f>[1]Vehicles!B48+[2]Vehicles!B48</f>
        <v>453</v>
      </c>
    </row>
    <row r="49" spans="1:2" x14ac:dyDescent="0.25">
      <c r="A49" s="1">
        <v>43222.46875</v>
      </c>
      <c r="B49" s="23">
        <f>[1]Vehicles!B49+[2]Vehicles!B49</f>
        <v>469</v>
      </c>
    </row>
    <row r="50" spans="1:2" x14ac:dyDescent="0.25">
      <c r="A50" s="1">
        <v>43222.479166666664</v>
      </c>
      <c r="B50" s="23">
        <f>[1]Vehicles!B50+[2]Vehicles!B50</f>
        <v>469</v>
      </c>
    </row>
    <row r="51" spans="1:2" x14ac:dyDescent="0.25">
      <c r="A51" s="1">
        <v>43222.489583333336</v>
      </c>
      <c r="B51" s="23">
        <f>[1]Vehicles!B51+[2]Vehicles!B51</f>
        <v>489</v>
      </c>
    </row>
    <row r="52" spans="1:2" x14ac:dyDescent="0.25">
      <c r="A52" s="1">
        <v>43222.5</v>
      </c>
      <c r="B52" s="23">
        <f>[1]Vehicles!B52+[2]Vehicles!B52</f>
        <v>550</v>
      </c>
    </row>
    <row r="53" spans="1:2" x14ac:dyDescent="0.25">
      <c r="A53" s="1">
        <v>43222.510416666664</v>
      </c>
      <c r="B53" s="23">
        <f>[1]Vehicles!B53+[2]Vehicles!B53</f>
        <v>532</v>
      </c>
    </row>
    <row r="54" spans="1:2" x14ac:dyDescent="0.25">
      <c r="A54" s="1">
        <v>43222.520833333336</v>
      </c>
      <c r="B54" s="23">
        <f>[1]Vehicles!B54+[2]Vehicles!B54</f>
        <v>452</v>
      </c>
    </row>
    <row r="55" spans="1:2" x14ac:dyDescent="0.25">
      <c r="A55" s="1">
        <v>43222.53125</v>
      </c>
      <c r="B55" s="23">
        <f>[1]Vehicles!B55+[2]Vehicles!B55</f>
        <v>468</v>
      </c>
    </row>
    <row r="56" spans="1:2" x14ac:dyDescent="0.25">
      <c r="A56" s="1">
        <v>43222.541666666664</v>
      </c>
      <c r="B56" s="23">
        <f>[1]Vehicles!B56+[2]Vehicles!B56</f>
        <v>488</v>
      </c>
    </row>
    <row r="57" spans="1:2" x14ac:dyDescent="0.25">
      <c r="A57" s="1">
        <v>43222.552083333336</v>
      </c>
      <c r="B57" s="23">
        <f>[1]Vehicles!B57+[2]Vehicles!B57</f>
        <v>430</v>
      </c>
    </row>
    <row r="58" spans="1:2" x14ac:dyDescent="0.25">
      <c r="A58" s="1">
        <v>43222.5625</v>
      </c>
      <c r="B58" s="23">
        <f>[1]Vehicles!B58+[2]Vehicles!B58</f>
        <v>513</v>
      </c>
    </row>
    <row r="59" spans="1:2" x14ac:dyDescent="0.25">
      <c r="A59" s="1">
        <v>43222.572916666664</v>
      </c>
      <c r="B59" s="23">
        <f>[1]Vehicles!B59+[2]Vehicles!B59</f>
        <v>505</v>
      </c>
    </row>
    <row r="60" spans="1:2" x14ac:dyDescent="0.25">
      <c r="A60" s="1">
        <v>43222.583333333336</v>
      </c>
      <c r="B60" s="23">
        <f>[1]Vehicles!B60+[2]Vehicles!B60</f>
        <v>459</v>
      </c>
    </row>
    <row r="61" spans="1:2" x14ac:dyDescent="0.25">
      <c r="A61" s="1">
        <v>43222.59375</v>
      </c>
      <c r="B61" s="23">
        <f>[1]Vehicles!B61+[2]Vehicles!B61</f>
        <v>523</v>
      </c>
    </row>
    <row r="62" spans="1:2" x14ac:dyDescent="0.25">
      <c r="A62" s="1">
        <v>43222.604166666664</v>
      </c>
      <c r="B62" s="23">
        <f>[1]Vehicles!B62+[2]Vehicles!B62</f>
        <v>598</v>
      </c>
    </row>
    <row r="63" spans="1:2" x14ac:dyDescent="0.25">
      <c r="A63" s="1">
        <v>43222.614583333336</v>
      </c>
      <c r="B63" s="23">
        <f>[1]Vehicles!B63+[2]Vehicles!B63</f>
        <v>581</v>
      </c>
    </row>
    <row r="64" spans="1:2" x14ac:dyDescent="0.25">
      <c r="A64" s="1">
        <v>43222.625</v>
      </c>
      <c r="B64" s="23">
        <f>[1]Vehicles!B64+[2]Vehicles!B64</f>
        <v>600</v>
      </c>
    </row>
    <row r="65" spans="1:2" x14ac:dyDescent="0.25">
      <c r="A65" s="1">
        <v>43222.635416666664</v>
      </c>
      <c r="B65" s="23">
        <f>[1]Vehicles!B65+[2]Vehicles!B65</f>
        <v>659</v>
      </c>
    </row>
    <row r="66" spans="1:2" x14ac:dyDescent="0.25">
      <c r="A66" s="1">
        <v>43222.645833333336</v>
      </c>
      <c r="B66" s="23">
        <f>[1]Vehicles!B66+[2]Vehicles!B66</f>
        <v>693</v>
      </c>
    </row>
    <row r="67" spans="1:2" x14ac:dyDescent="0.25">
      <c r="A67" s="1">
        <v>43222.65625</v>
      </c>
      <c r="B67" s="23">
        <f>[1]Vehicles!B67+[2]Vehicles!B67</f>
        <v>729</v>
      </c>
    </row>
    <row r="68" spans="1:2" x14ac:dyDescent="0.25">
      <c r="A68" s="1">
        <v>43222.666666666664</v>
      </c>
      <c r="B68" s="23">
        <f>[1]Vehicles!B68+[2]Vehicles!B68</f>
        <v>725</v>
      </c>
    </row>
    <row r="69" spans="1:2" x14ac:dyDescent="0.25">
      <c r="A69" s="1">
        <v>43222.677083333336</v>
      </c>
      <c r="B69" s="23">
        <f>[1]Vehicles!B69+[2]Vehicles!B69</f>
        <v>667</v>
      </c>
    </row>
    <row r="70" spans="1:2" x14ac:dyDescent="0.25">
      <c r="A70" s="1">
        <v>43222.6875</v>
      </c>
      <c r="B70" s="23">
        <f>[1]Vehicles!B70+[2]Vehicles!B70</f>
        <v>693</v>
      </c>
    </row>
    <row r="71" spans="1:2" x14ac:dyDescent="0.25">
      <c r="A71" s="1">
        <v>43222.697916666664</v>
      </c>
      <c r="B71" s="23">
        <f>[1]Vehicles!B71+[2]Vehicles!B71</f>
        <v>723</v>
      </c>
    </row>
    <row r="72" spans="1:2" x14ac:dyDescent="0.25">
      <c r="A72" s="1">
        <v>43222.708333333336</v>
      </c>
      <c r="B72" s="23">
        <f>[1]Vehicles!B72+[2]Vehicles!B72</f>
        <v>735</v>
      </c>
    </row>
    <row r="73" spans="1:2" x14ac:dyDescent="0.25">
      <c r="A73" s="1">
        <v>43222.71875</v>
      </c>
      <c r="B73" s="23">
        <f>[1]Vehicles!B73+[2]Vehicles!B73</f>
        <v>711</v>
      </c>
    </row>
    <row r="74" spans="1:2" x14ac:dyDescent="0.25">
      <c r="A74" s="1">
        <v>43222.729166666664</v>
      </c>
      <c r="B74" s="23">
        <f>[1]Vehicles!B74+[2]Vehicles!B74</f>
        <v>690</v>
      </c>
    </row>
    <row r="75" spans="1:2" x14ac:dyDescent="0.25">
      <c r="A75" s="1">
        <v>43222.739583333336</v>
      </c>
      <c r="B75" s="23">
        <f>[1]Vehicles!B75+[2]Vehicles!B75</f>
        <v>685</v>
      </c>
    </row>
    <row r="76" spans="1:2" x14ac:dyDescent="0.25">
      <c r="A76" s="1">
        <v>43222.75</v>
      </c>
      <c r="B76" s="23">
        <f>[1]Vehicles!B76+[2]Vehicles!B76</f>
        <v>646</v>
      </c>
    </row>
    <row r="77" spans="1:2" x14ac:dyDescent="0.25">
      <c r="A77" s="1">
        <v>43222.760416666664</v>
      </c>
      <c r="B77" s="23">
        <f>[1]Vehicles!B77+[2]Vehicles!B77</f>
        <v>556</v>
      </c>
    </row>
    <row r="78" spans="1:2" x14ac:dyDescent="0.25">
      <c r="A78" s="1">
        <v>43222.770833333336</v>
      </c>
      <c r="B78" s="23">
        <f>[1]Vehicles!B78+[2]Vehicles!B78</f>
        <v>588</v>
      </c>
    </row>
    <row r="79" spans="1:2" x14ac:dyDescent="0.25">
      <c r="A79" s="1">
        <v>43222.78125</v>
      </c>
      <c r="B79" s="23">
        <f>[1]Vehicles!B79+[2]Vehicles!B79</f>
        <v>441</v>
      </c>
    </row>
    <row r="80" spans="1:2" x14ac:dyDescent="0.25">
      <c r="A80" s="1">
        <v>43222.791666666664</v>
      </c>
      <c r="B80" s="23">
        <f>[1]Vehicles!B80+[2]Vehicles!B80</f>
        <v>453</v>
      </c>
    </row>
    <row r="81" spans="1:2" x14ac:dyDescent="0.25">
      <c r="A81" s="1">
        <v>43222.802083333336</v>
      </c>
      <c r="B81" s="23">
        <f>[1]Vehicles!B81+[2]Vehicles!B81</f>
        <v>398</v>
      </c>
    </row>
    <row r="82" spans="1:2" x14ac:dyDescent="0.25">
      <c r="A82" s="1">
        <v>43222.8125</v>
      </c>
      <c r="B82" s="23">
        <f>[1]Vehicles!B82+[2]Vehicles!B82</f>
        <v>358</v>
      </c>
    </row>
    <row r="83" spans="1:2" x14ac:dyDescent="0.25">
      <c r="A83" s="1">
        <v>43222.822916666664</v>
      </c>
      <c r="B83" s="23">
        <f>[1]Vehicles!B83+[2]Vehicles!B83</f>
        <v>348</v>
      </c>
    </row>
    <row r="84" spans="1:2" x14ac:dyDescent="0.25">
      <c r="A84" s="1">
        <v>43222.833333333336</v>
      </c>
      <c r="B84" s="23">
        <f>[1]Vehicles!B84+[2]Vehicles!B84</f>
        <v>330</v>
      </c>
    </row>
    <row r="85" spans="1:2" x14ac:dyDescent="0.25">
      <c r="A85" s="1">
        <v>43222.84375</v>
      </c>
      <c r="B85" s="23">
        <f>[1]Vehicles!B85+[2]Vehicles!B85</f>
        <v>301</v>
      </c>
    </row>
    <row r="86" spans="1:2" x14ac:dyDescent="0.25">
      <c r="A86" s="1">
        <v>43222.854166666664</v>
      </c>
      <c r="B86" s="23">
        <f>[1]Vehicles!B86+[2]Vehicles!B86</f>
        <v>277</v>
      </c>
    </row>
    <row r="87" spans="1:2" x14ac:dyDescent="0.25">
      <c r="A87" s="1">
        <v>43222.864583333336</v>
      </c>
      <c r="B87" s="23">
        <f>[1]Vehicles!B87+[2]Vehicles!B87</f>
        <v>260</v>
      </c>
    </row>
    <row r="88" spans="1:2" x14ac:dyDescent="0.25">
      <c r="A88" s="1">
        <v>43222.875</v>
      </c>
      <c r="B88" s="23">
        <f>[1]Vehicles!B88+[2]Vehicles!B88</f>
        <v>264</v>
      </c>
    </row>
    <row r="89" spans="1:2" x14ac:dyDescent="0.25">
      <c r="A89" s="1">
        <v>43222.885416666664</v>
      </c>
      <c r="B89" s="23">
        <f>[1]Vehicles!B89+[2]Vehicles!B89</f>
        <v>236</v>
      </c>
    </row>
    <row r="90" spans="1:2" x14ac:dyDescent="0.25">
      <c r="A90" s="1">
        <v>43222.895833333336</v>
      </c>
      <c r="B90" s="23">
        <f>[1]Vehicles!B90+[2]Vehicles!B90</f>
        <v>274</v>
      </c>
    </row>
    <row r="91" spans="1:2" x14ac:dyDescent="0.25">
      <c r="A91" s="1">
        <v>43222.90625</v>
      </c>
      <c r="B91" s="23">
        <f>[1]Vehicles!B91+[2]Vehicles!B91</f>
        <v>167</v>
      </c>
    </row>
    <row r="92" spans="1:2" x14ac:dyDescent="0.25">
      <c r="A92" s="1">
        <v>43222.916666666664</v>
      </c>
      <c r="B92" s="23">
        <f>[1]Vehicles!B92+[2]Vehicles!B92</f>
        <v>186</v>
      </c>
    </row>
    <row r="93" spans="1:2" x14ac:dyDescent="0.25">
      <c r="A93" s="1">
        <v>43222.927083333336</v>
      </c>
      <c r="B93" s="23">
        <f>[1]Vehicles!B93+[2]Vehicles!B93</f>
        <v>138</v>
      </c>
    </row>
    <row r="94" spans="1:2" x14ac:dyDescent="0.25">
      <c r="A94" s="1">
        <v>43222.9375</v>
      </c>
      <c r="B94" s="23">
        <f>[1]Vehicles!B94+[2]Vehicles!B94</f>
        <v>143</v>
      </c>
    </row>
    <row r="95" spans="1:2" x14ac:dyDescent="0.25">
      <c r="A95" s="1">
        <v>43222.947916666664</v>
      </c>
      <c r="B95" s="23">
        <f>[1]Vehicles!B95+[2]Vehicles!B95</f>
        <v>120</v>
      </c>
    </row>
    <row r="96" spans="1:2" x14ac:dyDescent="0.25">
      <c r="A96" s="1">
        <v>43222.958333333336</v>
      </c>
      <c r="B96" s="23">
        <f>[1]Vehicles!B96+[2]Vehicles!B96</f>
        <v>128</v>
      </c>
    </row>
    <row r="97" spans="1:2" x14ac:dyDescent="0.25">
      <c r="A97" s="1">
        <v>43222.96875</v>
      </c>
      <c r="B97" s="23">
        <f>[1]Vehicles!B97+[2]Vehicles!B97</f>
        <v>97</v>
      </c>
    </row>
    <row r="98" spans="1:2" x14ac:dyDescent="0.25">
      <c r="A98" s="1">
        <v>43222.979166666664</v>
      </c>
      <c r="B98" s="23">
        <f>[1]Vehicles!B98+[2]Vehicles!B98</f>
        <v>85</v>
      </c>
    </row>
    <row r="99" spans="1:2" x14ac:dyDescent="0.25">
      <c r="A99" s="1">
        <v>43222.989583333336</v>
      </c>
      <c r="B99" s="23">
        <f>[1]Vehicles!B99+[2]Vehicles!B99</f>
        <v>65</v>
      </c>
    </row>
  </sheetData>
  <autoFilter ref="A3:B99" xr:uid="{00000000-0009-0000-0000-000001000000}"/>
  <mergeCells count="2">
    <mergeCell ref="B1"/>
    <mergeCell ref="B2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9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3.8" x14ac:dyDescent="0.25"/>
  <cols>
    <col min="1" max="1" width="27.5" bestFit="1" customWidth="1"/>
    <col min="2" max="2" width="9.8984375" bestFit="1" customWidth="1"/>
  </cols>
  <sheetData>
    <row r="1" spans="1:2" x14ac:dyDescent="0.25">
      <c r="A1" t="s">
        <v>17</v>
      </c>
      <c r="B1" s="31" t="s">
        <v>18</v>
      </c>
    </row>
    <row r="2" spans="1:2" x14ac:dyDescent="0.25">
      <c r="A2" t="s">
        <v>19</v>
      </c>
      <c r="B2" s="31" t="s">
        <v>20</v>
      </c>
    </row>
    <row r="3" spans="1:2" x14ac:dyDescent="0.25">
      <c r="A3" t="s">
        <v>10</v>
      </c>
      <c r="B3" t="s">
        <v>21</v>
      </c>
    </row>
    <row r="4" spans="1:2" x14ac:dyDescent="0.25">
      <c r="A4" s="1">
        <v>43222</v>
      </c>
      <c r="B4">
        <v>0</v>
      </c>
    </row>
    <row r="5" spans="1:2" x14ac:dyDescent="0.25">
      <c r="A5" s="1">
        <v>43222.010416666664</v>
      </c>
      <c r="B5">
        <v>0</v>
      </c>
    </row>
    <row r="6" spans="1:2" x14ac:dyDescent="0.25">
      <c r="A6" s="1">
        <v>43222.020833333336</v>
      </c>
      <c r="B6">
        <v>0</v>
      </c>
    </row>
    <row r="7" spans="1:2" x14ac:dyDescent="0.25">
      <c r="A7" s="1">
        <v>43222.03125</v>
      </c>
      <c r="B7">
        <v>0</v>
      </c>
    </row>
    <row r="8" spans="1:2" x14ac:dyDescent="0.25">
      <c r="A8" s="1">
        <v>43222.041666666664</v>
      </c>
      <c r="B8">
        <v>0</v>
      </c>
    </row>
    <row r="9" spans="1:2" x14ac:dyDescent="0.25">
      <c r="A9" s="1">
        <v>43222.052083333336</v>
      </c>
      <c r="B9">
        <v>0</v>
      </c>
    </row>
    <row r="10" spans="1:2" x14ac:dyDescent="0.25">
      <c r="A10" s="1">
        <v>43222.0625</v>
      </c>
      <c r="B10">
        <v>0</v>
      </c>
    </row>
    <row r="11" spans="1:2" x14ac:dyDescent="0.25">
      <c r="A11" s="1">
        <v>43222.072916666664</v>
      </c>
      <c r="B11">
        <v>0</v>
      </c>
    </row>
    <row r="12" spans="1:2" x14ac:dyDescent="0.25">
      <c r="A12" s="1">
        <v>43222.083333333336</v>
      </c>
      <c r="B12">
        <v>0</v>
      </c>
    </row>
    <row r="13" spans="1:2" x14ac:dyDescent="0.25">
      <c r="A13" s="1">
        <v>43222.09375</v>
      </c>
      <c r="B13">
        <v>0</v>
      </c>
    </row>
    <row r="14" spans="1:2" x14ac:dyDescent="0.25">
      <c r="A14" s="1">
        <v>43222.104166666664</v>
      </c>
      <c r="B14">
        <v>0</v>
      </c>
    </row>
    <row r="15" spans="1:2" x14ac:dyDescent="0.25">
      <c r="A15" s="1">
        <v>43222.114583333336</v>
      </c>
      <c r="B15">
        <v>0</v>
      </c>
    </row>
    <row r="16" spans="1:2" x14ac:dyDescent="0.25">
      <c r="A16" s="1">
        <v>43222.125</v>
      </c>
      <c r="B16">
        <v>0</v>
      </c>
    </row>
    <row r="17" spans="1:2" x14ac:dyDescent="0.25">
      <c r="A17" s="1">
        <v>43222.135416666664</v>
      </c>
      <c r="B17">
        <v>0</v>
      </c>
    </row>
    <row r="18" spans="1:2" x14ac:dyDescent="0.25">
      <c r="A18" s="1">
        <v>43222.145833333336</v>
      </c>
      <c r="B18">
        <v>0</v>
      </c>
    </row>
    <row r="19" spans="1:2" x14ac:dyDescent="0.25">
      <c r="A19" s="1">
        <v>43222.15625</v>
      </c>
      <c r="B19">
        <v>0</v>
      </c>
    </row>
    <row r="20" spans="1:2" x14ac:dyDescent="0.25">
      <c r="A20" s="1">
        <v>43222.166666666664</v>
      </c>
      <c r="B20">
        <v>0</v>
      </c>
    </row>
    <row r="21" spans="1:2" x14ac:dyDescent="0.25">
      <c r="A21" s="1">
        <v>43222.177083333336</v>
      </c>
      <c r="B21">
        <v>0</v>
      </c>
    </row>
    <row r="22" spans="1:2" x14ac:dyDescent="0.25">
      <c r="A22" s="1">
        <v>43222.1875</v>
      </c>
      <c r="B22">
        <v>0</v>
      </c>
    </row>
    <row r="23" spans="1:2" x14ac:dyDescent="0.25">
      <c r="A23" s="1">
        <v>43222.197916666664</v>
      </c>
      <c r="B23">
        <v>0</v>
      </c>
    </row>
    <row r="24" spans="1:2" x14ac:dyDescent="0.25">
      <c r="A24" s="1">
        <v>43222.208333333336</v>
      </c>
      <c r="B24">
        <v>0</v>
      </c>
    </row>
    <row r="25" spans="1:2" x14ac:dyDescent="0.25">
      <c r="A25" s="1">
        <v>43222.21875</v>
      </c>
      <c r="B25">
        <v>0</v>
      </c>
    </row>
    <row r="26" spans="1:2" x14ac:dyDescent="0.25">
      <c r="A26" s="1">
        <v>43222.229166666664</v>
      </c>
      <c r="B26">
        <v>0</v>
      </c>
    </row>
    <row r="27" spans="1:2" x14ac:dyDescent="0.25">
      <c r="A27" s="1">
        <v>43222.239583333336</v>
      </c>
      <c r="B27">
        <v>0</v>
      </c>
    </row>
    <row r="28" spans="1:2" x14ac:dyDescent="0.25">
      <c r="A28" s="1">
        <v>43222.25</v>
      </c>
      <c r="B28">
        <v>0</v>
      </c>
    </row>
    <row r="29" spans="1:2" x14ac:dyDescent="0.25">
      <c r="A29" s="1">
        <v>43222.260416666664</v>
      </c>
      <c r="B29">
        <v>0</v>
      </c>
    </row>
    <row r="30" spans="1:2" x14ac:dyDescent="0.25">
      <c r="A30" s="1">
        <v>43222.270833333336</v>
      </c>
      <c r="B30">
        <v>0</v>
      </c>
    </row>
    <row r="31" spans="1:2" x14ac:dyDescent="0.25">
      <c r="A31" s="1">
        <v>43222.28125</v>
      </c>
      <c r="B31">
        <v>0</v>
      </c>
    </row>
    <row r="32" spans="1:2" x14ac:dyDescent="0.25">
      <c r="A32" s="1">
        <v>43222.291666666664</v>
      </c>
      <c r="B32">
        <v>0</v>
      </c>
    </row>
    <row r="33" spans="1:2" x14ac:dyDescent="0.25">
      <c r="A33" s="1">
        <v>43222.302083333336</v>
      </c>
      <c r="B33">
        <v>0</v>
      </c>
    </row>
    <row r="34" spans="1:2" x14ac:dyDescent="0.25">
      <c r="A34" s="1">
        <v>43222.3125</v>
      </c>
      <c r="B34">
        <v>0</v>
      </c>
    </row>
    <row r="35" spans="1:2" x14ac:dyDescent="0.25">
      <c r="A35" s="1">
        <v>43222.322916666664</v>
      </c>
      <c r="B35">
        <v>0</v>
      </c>
    </row>
    <row r="36" spans="1:2" x14ac:dyDescent="0.25">
      <c r="A36" s="1">
        <v>43222.333333333336</v>
      </c>
      <c r="B36">
        <v>0</v>
      </c>
    </row>
    <row r="37" spans="1:2" x14ac:dyDescent="0.25">
      <c r="A37" s="1">
        <v>43222.34375</v>
      </c>
      <c r="B37">
        <v>0</v>
      </c>
    </row>
    <row r="38" spans="1:2" x14ac:dyDescent="0.25">
      <c r="A38" s="1">
        <v>43222.354166666664</v>
      </c>
      <c r="B38">
        <v>0</v>
      </c>
    </row>
    <row r="39" spans="1:2" x14ac:dyDescent="0.25">
      <c r="A39" s="1">
        <v>43222.364583333336</v>
      </c>
      <c r="B39">
        <v>0</v>
      </c>
    </row>
    <row r="40" spans="1:2" x14ac:dyDescent="0.25">
      <c r="A40" s="1">
        <v>43222.375</v>
      </c>
      <c r="B40">
        <v>0</v>
      </c>
    </row>
    <row r="41" spans="1:2" x14ac:dyDescent="0.25">
      <c r="A41" s="1">
        <v>43222.385416666664</v>
      </c>
      <c r="B41">
        <v>0</v>
      </c>
    </row>
    <row r="42" spans="1:2" x14ac:dyDescent="0.25">
      <c r="A42" s="1">
        <v>43222.395833333336</v>
      </c>
      <c r="B42">
        <v>0</v>
      </c>
    </row>
    <row r="43" spans="1:2" x14ac:dyDescent="0.25">
      <c r="A43" s="1">
        <v>43222.40625</v>
      </c>
      <c r="B43">
        <v>0</v>
      </c>
    </row>
    <row r="44" spans="1:2" x14ac:dyDescent="0.25">
      <c r="A44" s="1">
        <v>43222.416666666664</v>
      </c>
      <c r="B44">
        <v>0</v>
      </c>
    </row>
    <row r="45" spans="1:2" x14ac:dyDescent="0.25">
      <c r="A45" s="1">
        <v>43222.427083333336</v>
      </c>
      <c r="B45">
        <v>0</v>
      </c>
    </row>
    <row r="46" spans="1:2" x14ac:dyDescent="0.25">
      <c r="A46" s="1">
        <v>43222.4375</v>
      </c>
      <c r="B46">
        <v>0</v>
      </c>
    </row>
    <row r="47" spans="1:2" x14ac:dyDescent="0.25">
      <c r="A47" s="1">
        <v>43222.447916666664</v>
      </c>
      <c r="B47">
        <v>0</v>
      </c>
    </row>
    <row r="48" spans="1:2" x14ac:dyDescent="0.25">
      <c r="A48" s="1">
        <v>43222.458333333336</v>
      </c>
      <c r="B48">
        <v>0</v>
      </c>
    </row>
    <row r="49" spans="1:2" x14ac:dyDescent="0.25">
      <c r="A49" s="1">
        <v>43222.46875</v>
      </c>
      <c r="B49">
        <v>0</v>
      </c>
    </row>
    <row r="50" spans="1:2" x14ac:dyDescent="0.25">
      <c r="A50" s="1">
        <v>43222.479166666664</v>
      </c>
      <c r="B50">
        <v>0</v>
      </c>
    </row>
    <row r="51" spans="1:2" x14ac:dyDescent="0.25">
      <c r="A51" s="1">
        <v>43222.489583333336</v>
      </c>
      <c r="B51">
        <v>0</v>
      </c>
    </row>
    <row r="52" spans="1:2" x14ac:dyDescent="0.25">
      <c r="A52" s="1">
        <v>43222.5</v>
      </c>
      <c r="B52">
        <v>0</v>
      </c>
    </row>
    <row r="53" spans="1:2" x14ac:dyDescent="0.25">
      <c r="A53" s="1">
        <v>43222.510416666664</v>
      </c>
      <c r="B53">
        <v>0</v>
      </c>
    </row>
    <row r="54" spans="1:2" x14ac:dyDescent="0.25">
      <c r="A54" s="1">
        <v>43222.520833333336</v>
      </c>
      <c r="B54">
        <v>0</v>
      </c>
    </row>
    <row r="55" spans="1:2" x14ac:dyDescent="0.25">
      <c r="A55" s="1">
        <v>43222.53125</v>
      </c>
      <c r="B55">
        <v>0</v>
      </c>
    </row>
    <row r="56" spans="1:2" x14ac:dyDescent="0.25">
      <c r="A56" s="1">
        <v>43222.541666666664</v>
      </c>
      <c r="B56">
        <v>0</v>
      </c>
    </row>
    <row r="57" spans="1:2" x14ac:dyDescent="0.25">
      <c r="A57" s="1">
        <v>43222.552083333336</v>
      </c>
      <c r="B57">
        <v>0</v>
      </c>
    </row>
    <row r="58" spans="1:2" x14ac:dyDescent="0.25">
      <c r="A58" s="1">
        <v>43222.5625</v>
      </c>
      <c r="B58">
        <v>0</v>
      </c>
    </row>
    <row r="59" spans="1:2" x14ac:dyDescent="0.25">
      <c r="A59" s="1">
        <v>43222.572916666664</v>
      </c>
      <c r="B59">
        <v>0</v>
      </c>
    </row>
    <row r="60" spans="1:2" x14ac:dyDescent="0.25">
      <c r="A60" s="1">
        <v>43222.583333333336</v>
      </c>
      <c r="B60">
        <v>0</v>
      </c>
    </row>
    <row r="61" spans="1:2" x14ac:dyDescent="0.25">
      <c r="A61" s="1">
        <v>43222.59375</v>
      </c>
      <c r="B61">
        <v>0</v>
      </c>
    </row>
    <row r="62" spans="1:2" x14ac:dyDescent="0.25">
      <c r="A62" s="1">
        <v>43222.604166666664</v>
      </c>
      <c r="B62">
        <v>0</v>
      </c>
    </row>
    <row r="63" spans="1:2" x14ac:dyDescent="0.25">
      <c r="A63" s="1">
        <v>43222.614583333336</v>
      </c>
      <c r="B63">
        <v>0</v>
      </c>
    </row>
    <row r="64" spans="1:2" x14ac:dyDescent="0.25">
      <c r="A64" s="1">
        <v>43222.625</v>
      </c>
      <c r="B64">
        <v>0</v>
      </c>
    </row>
    <row r="65" spans="1:2" x14ac:dyDescent="0.25">
      <c r="A65" s="1">
        <v>43222.635416666664</v>
      </c>
      <c r="B65">
        <v>0</v>
      </c>
    </row>
    <row r="66" spans="1:2" x14ac:dyDescent="0.25">
      <c r="A66" s="1">
        <v>43222.645833333336</v>
      </c>
      <c r="B66">
        <v>0</v>
      </c>
    </row>
    <row r="67" spans="1:2" x14ac:dyDescent="0.25">
      <c r="A67" s="1">
        <v>43222.65625</v>
      </c>
      <c r="B67">
        <v>0</v>
      </c>
    </row>
    <row r="68" spans="1:2" x14ac:dyDescent="0.25">
      <c r="A68" s="1">
        <v>43222.666666666664</v>
      </c>
      <c r="B68">
        <v>0</v>
      </c>
    </row>
    <row r="69" spans="1:2" x14ac:dyDescent="0.25">
      <c r="A69" s="1">
        <v>43222.677083333336</v>
      </c>
      <c r="B69">
        <v>0</v>
      </c>
    </row>
    <row r="70" spans="1:2" x14ac:dyDescent="0.25">
      <c r="A70" s="1">
        <v>43222.6875</v>
      </c>
      <c r="B70">
        <v>0</v>
      </c>
    </row>
    <row r="71" spans="1:2" x14ac:dyDescent="0.25">
      <c r="A71" s="1">
        <v>43222.697916666664</v>
      </c>
      <c r="B71">
        <v>0</v>
      </c>
    </row>
    <row r="72" spans="1:2" x14ac:dyDescent="0.25">
      <c r="A72" s="1">
        <v>43222.708333333336</v>
      </c>
      <c r="B72">
        <v>0</v>
      </c>
    </row>
    <row r="73" spans="1:2" x14ac:dyDescent="0.25">
      <c r="A73" s="1">
        <v>43222.71875</v>
      </c>
      <c r="B73">
        <v>0</v>
      </c>
    </row>
    <row r="74" spans="1:2" x14ac:dyDescent="0.25">
      <c r="A74" s="1">
        <v>43222.729166666664</v>
      </c>
      <c r="B74">
        <v>0</v>
      </c>
    </row>
    <row r="75" spans="1:2" x14ac:dyDescent="0.25">
      <c r="A75" s="1">
        <v>43222.739583333336</v>
      </c>
      <c r="B75">
        <v>0</v>
      </c>
    </row>
    <row r="76" spans="1:2" x14ac:dyDescent="0.25">
      <c r="A76" s="1">
        <v>43222.75</v>
      </c>
      <c r="B76">
        <v>0</v>
      </c>
    </row>
    <row r="77" spans="1:2" x14ac:dyDescent="0.25">
      <c r="A77" s="1">
        <v>43222.760416666664</v>
      </c>
      <c r="B77">
        <v>0</v>
      </c>
    </row>
    <row r="78" spans="1:2" x14ac:dyDescent="0.25">
      <c r="A78" s="1">
        <v>43222.770833333336</v>
      </c>
      <c r="B78">
        <v>0</v>
      </c>
    </row>
    <row r="79" spans="1:2" x14ac:dyDescent="0.25">
      <c r="A79" s="1">
        <v>43222.78125</v>
      </c>
      <c r="B79">
        <v>0</v>
      </c>
    </row>
    <row r="80" spans="1:2" x14ac:dyDescent="0.25">
      <c r="A80" s="1">
        <v>43222.791666666664</v>
      </c>
      <c r="B80">
        <v>0</v>
      </c>
    </row>
    <row r="81" spans="1:2" x14ac:dyDescent="0.25">
      <c r="A81" s="1">
        <v>43222.802083333336</v>
      </c>
      <c r="B81">
        <v>0</v>
      </c>
    </row>
    <row r="82" spans="1:2" x14ac:dyDescent="0.25">
      <c r="A82" s="1">
        <v>43222.8125</v>
      </c>
      <c r="B82">
        <v>0</v>
      </c>
    </row>
    <row r="83" spans="1:2" x14ac:dyDescent="0.25">
      <c r="A83" s="1">
        <v>43222.822916666664</v>
      </c>
      <c r="B83">
        <v>0</v>
      </c>
    </row>
    <row r="84" spans="1:2" x14ac:dyDescent="0.25">
      <c r="A84" s="1">
        <v>43222.833333333336</v>
      </c>
      <c r="B84">
        <v>0</v>
      </c>
    </row>
    <row r="85" spans="1:2" x14ac:dyDescent="0.25">
      <c r="A85" s="1">
        <v>43222.84375</v>
      </c>
      <c r="B85">
        <v>0</v>
      </c>
    </row>
    <row r="86" spans="1:2" x14ac:dyDescent="0.25">
      <c r="A86" s="1">
        <v>43222.854166666664</v>
      </c>
      <c r="B86">
        <v>0</v>
      </c>
    </row>
    <row r="87" spans="1:2" x14ac:dyDescent="0.25">
      <c r="A87" s="1">
        <v>43222.864583333336</v>
      </c>
      <c r="B87">
        <v>0</v>
      </c>
    </row>
    <row r="88" spans="1:2" x14ac:dyDescent="0.25">
      <c r="A88" s="1">
        <v>43222.875</v>
      </c>
      <c r="B88">
        <v>0</v>
      </c>
    </row>
    <row r="89" spans="1:2" x14ac:dyDescent="0.25">
      <c r="A89" s="1">
        <v>43222.885416666664</v>
      </c>
      <c r="B89">
        <v>0</v>
      </c>
    </row>
    <row r="90" spans="1:2" x14ac:dyDescent="0.25">
      <c r="A90" s="1">
        <v>43222.895833333336</v>
      </c>
      <c r="B90">
        <v>0</v>
      </c>
    </row>
    <row r="91" spans="1:2" x14ac:dyDescent="0.25">
      <c r="A91" s="1">
        <v>43222.90625</v>
      </c>
      <c r="B91">
        <v>0</v>
      </c>
    </row>
    <row r="92" spans="1:2" x14ac:dyDescent="0.25">
      <c r="A92" s="1">
        <v>43222.916666666664</v>
      </c>
      <c r="B92">
        <v>0</v>
      </c>
    </row>
    <row r="93" spans="1:2" x14ac:dyDescent="0.25">
      <c r="A93" s="1">
        <v>43222.927083333336</v>
      </c>
      <c r="B93">
        <v>0</v>
      </c>
    </row>
    <row r="94" spans="1:2" x14ac:dyDescent="0.25">
      <c r="A94" s="1">
        <v>43222.9375</v>
      </c>
      <c r="B94">
        <v>0</v>
      </c>
    </row>
    <row r="95" spans="1:2" x14ac:dyDescent="0.25">
      <c r="A95" s="1">
        <v>43222.947916666664</v>
      </c>
      <c r="B95">
        <v>0</v>
      </c>
    </row>
    <row r="96" spans="1:2" x14ac:dyDescent="0.25">
      <c r="A96" s="1">
        <v>43222.958333333336</v>
      </c>
      <c r="B96">
        <v>0</v>
      </c>
    </row>
    <row r="97" spans="1:2" x14ac:dyDescent="0.25">
      <c r="A97" s="1">
        <v>43222.96875</v>
      </c>
      <c r="B97">
        <v>0</v>
      </c>
    </row>
    <row r="98" spans="1:2" x14ac:dyDescent="0.25">
      <c r="A98" s="1">
        <v>43222.979166666664</v>
      </c>
      <c r="B98">
        <v>0</v>
      </c>
    </row>
    <row r="99" spans="1:2" x14ac:dyDescent="0.25">
      <c r="A99" s="1">
        <v>43222.989583333336</v>
      </c>
      <c r="B99">
        <v>0</v>
      </c>
    </row>
  </sheetData>
  <autoFilter ref="A3:B99" xr:uid="{00000000-0009-0000-0000-000002000000}"/>
  <mergeCells count="2">
    <mergeCell ref="B1"/>
    <mergeCell ref="B2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06"/>
  <sheetViews>
    <sheetView showOutlineSymbols="0" showWhiteSpace="0" workbookViewId="0">
      <pane xSplit="1" ySplit="3" topLeftCell="B49" activePane="bottomRight" state="frozenSplit"/>
      <selection pane="topRight"/>
      <selection pane="bottomLeft"/>
      <selection pane="bottomRight" activeCell="A59" sqref="A59:A62"/>
    </sheetView>
  </sheetViews>
  <sheetFormatPr defaultRowHeight="13.8" x14ac:dyDescent="0.25"/>
  <cols>
    <col min="1" max="1" width="26.3984375" bestFit="1" customWidth="1"/>
    <col min="2" max="4" width="10" bestFit="1" customWidth="1"/>
  </cols>
  <sheetData>
    <row r="1" spans="1:4" x14ac:dyDescent="0.25">
      <c r="A1" t="s">
        <v>17</v>
      </c>
      <c r="B1" s="31" t="s">
        <v>18</v>
      </c>
      <c r="C1" s="31" t="s">
        <v>130</v>
      </c>
    </row>
    <row r="2" spans="1:4" x14ac:dyDescent="0.25">
      <c r="A2" t="s">
        <v>19</v>
      </c>
      <c r="B2" s="31" t="s">
        <v>20</v>
      </c>
      <c r="C2" s="31" t="s">
        <v>130</v>
      </c>
    </row>
    <row r="3" spans="1:4" x14ac:dyDescent="0.25">
      <c r="A3" t="s">
        <v>10</v>
      </c>
      <c r="B3" t="s">
        <v>19</v>
      </c>
      <c r="C3" s="2" t="s">
        <v>22</v>
      </c>
      <c r="D3" s="2" t="s">
        <v>23</v>
      </c>
    </row>
    <row r="4" spans="1:4" x14ac:dyDescent="0.25">
      <c r="A4" t="s">
        <v>24</v>
      </c>
      <c r="B4">
        <v>53</v>
      </c>
      <c r="C4" s="23">
        <v>53</v>
      </c>
      <c r="D4" s="23">
        <v>53</v>
      </c>
    </row>
    <row r="5" spans="1:4" x14ac:dyDescent="0.25">
      <c r="A5" t="s">
        <v>25</v>
      </c>
      <c r="B5" s="22">
        <v>48</v>
      </c>
      <c r="C5" s="23">
        <v>48</v>
      </c>
      <c r="D5" s="23">
        <v>48</v>
      </c>
    </row>
    <row r="6" spans="1:4" x14ac:dyDescent="0.25">
      <c r="A6" t="s">
        <v>26</v>
      </c>
      <c r="B6" s="22">
        <v>53</v>
      </c>
      <c r="C6" s="23">
        <v>53</v>
      </c>
      <c r="D6" s="23">
        <v>53</v>
      </c>
    </row>
    <row r="7" spans="1:4" x14ac:dyDescent="0.25">
      <c r="A7" t="s">
        <v>27</v>
      </c>
      <c r="B7" s="22">
        <v>52</v>
      </c>
      <c r="C7" s="23">
        <v>52</v>
      </c>
      <c r="D7" s="23">
        <v>52</v>
      </c>
    </row>
    <row r="8" spans="1:4" x14ac:dyDescent="0.25">
      <c r="A8" t="s">
        <v>28</v>
      </c>
      <c r="B8" s="22">
        <v>41</v>
      </c>
      <c r="C8" s="23">
        <v>41</v>
      </c>
      <c r="D8" s="23">
        <v>41</v>
      </c>
    </row>
    <row r="9" spans="1:4" x14ac:dyDescent="0.25">
      <c r="A9" t="s">
        <v>29</v>
      </c>
      <c r="B9" s="22">
        <v>30</v>
      </c>
      <c r="C9" s="23">
        <v>30</v>
      </c>
      <c r="D9" s="23">
        <v>30</v>
      </c>
    </row>
    <row r="10" spans="1:4" x14ac:dyDescent="0.25">
      <c r="A10" t="s">
        <v>30</v>
      </c>
      <c r="B10" s="22">
        <v>26</v>
      </c>
      <c r="C10" s="23">
        <v>26</v>
      </c>
      <c r="D10" s="23">
        <v>26</v>
      </c>
    </row>
    <row r="11" spans="1:4" x14ac:dyDescent="0.25">
      <c r="A11" t="s">
        <v>31</v>
      </c>
      <c r="B11" s="22">
        <v>33</v>
      </c>
      <c r="C11" s="23">
        <v>33</v>
      </c>
      <c r="D11" s="23">
        <v>33</v>
      </c>
    </row>
    <row r="12" spans="1:4" x14ac:dyDescent="0.25">
      <c r="A12" t="s">
        <v>32</v>
      </c>
      <c r="B12" s="22">
        <v>20</v>
      </c>
      <c r="C12" s="23">
        <v>20</v>
      </c>
      <c r="D12" s="23">
        <v>20</v>
      </c>
    </row>
    <row r="13" spans="1:4" x14ac:dyDescent="0.25">
      <c r="A13" t="s">
        <v>33</v>
      </c>
      <c r="B13" s="22">
        <v>23</v>
      </c>
      <c r="C13" s="23">
        <v>23</v>
      </c>
      <c r="D13" s="23">
        <v>23</v>
      </c>
    </row>
    <row r="14" spans="1:4" x14ac:dyDescent="0.25">
      <c r="A14" t="s">
        <v>34</v>
      </c>
      <c r="B14" s="22">
        <v>34</v>
      </c>
      <c r="C14" s="23">
        <v>34</v>
      </c>
      <c r="D14" s="23">
        <v>34</v>
      </c>
    </row>
    <row r="15" spans="1:4" x14ac:dyDescent="0.25">
      <c r="A15" t="s">
        <v>35</v>
      </c>
      <c r="B15" s="22">
        <v>39</v>
      </c>
      <c r="C15" s="23">
        <v>39</v>
      </c>
      <c r="D15" s="23">
        <v>39</v>
      </c>
    </row>
    <row r="16" spans="1:4" x14ac:dyDescent="0.25">
      <c r="A16" t="s">
        <v>36</v>
      </c>
      <c r="B16" s="22">
        <v>33</v>
      </c>
      <c r="C16" s="23">
        <v>33</v>
      </c>
      <c r="D16" s="23">
        <v>33</v>
      </c>
    </row>
    <row r="17" spans="1:4" x14ac:dyDescent="0.25">
      <c r="A17" t="s">
        <v>37</v>
      </c>
      <c r="B17" s="22">
        <v>43</v>
      </c>
      <c r="C17" s="23">
        <v>43</v>
      </c>
      <c r="D17" s="23">
        <v>43</v>
      </c>
    </row>
    <row r="18" spans="1:4" x14ac:dyDescent="0.25">
      <c r="A18" t="s">
        <v>38</v>
      </c>
      <c r="B18" s="22">
        <v>46</v>
      </c>
      <c r="C18" s="23">
        <v>46</v>
      </c>
      <c r="D18" s="23">
        <v>46</v>
      </c>
    </row>
    <row r="19" spans="1:4" x14ac:dyDescent="0.25">
      <c r="A19" t="s">
        <v>39</v>
      </c>
      <c r="B19" s="22">
        <v>60</v>
      </c>
      <c r="C19" s="23">
        <v>60</v>
      </c>
      <c r="D19" s="23">
        <v>60</v>
      </c>
    </row>
    <row r="20" spans="1:4" x14ac:dyDescent="0.25">
      <c r="A20" t="s">
        <v>40</v>
      </c>
      <c r="B20" s="22">
        <v>49</v>
      </c>
      <c r="C20" s="23">
        <v>49</v>
      </c>
      <c r="D20" s="23">
        <v>49</v>
      </c>
    </row>
    <row r="21" spans="1:4" x14ac:dyDescent="0.25">
      <c r="A21" t="s">
        <v>41</v>
      </c>
      <c r="B21" s="22">
        <v>68</v>
      </c>
      <c r="C21" s="23">
        <v>68</v>
      </c>
      <c r="D21" s="23">
        <v>68</v>
      </c>
    </row>
    <row r="22" spans="1:4" x14ac:dyDescent="0.25">
      <c r="A22" t="s">
        <v>42</v>
      </c>
      <c r="B22" s="22">
        <v>134</v>
      </c>
      <c r="C22" s="23">
        <v>134</v>
      </c>
      <c r="D22" s="23">
        <v>134</v>
      </c>
    </row>
    <row r="23" spans="1:4" x14ac:dyDescent="0.25">
      <c r="A23" t="s">
        <v>43</v>
      </c>
      <c r="B23" s="22">
        <v>116</v>
      </c>
      <c r="C23" s="23">
        <v>116</v>
      </c>
      <c r="D23" s="23">
        <v>116</v>
      </c>
    </row>
    <row r="24" spans="1:4" x14ac:dyDescent="0.25">
      <c r="A24" t="s">
        <v>44</v>
      </c>
      <c r="B24" s="22">
        <v>136</v>
      </c>
      <c r="C24" s="23">
        <v>136</v>
      </c>
      <c r="D24" s="23">
        <v>136</v>
      </c>
    </row>
    <row r="25" spans="1:4" x14ac:dyDescent="0.25">
      <c r="A25" t="s">
        <v>45</v>
      </c>
      <c r="B25" s="22">
        <v>178</v>
      </c>
      <c r="C25" s="23">
        <v>178</v>
      </c>
      <c r="D25" s="23">
        <v>178</v>
      </c>
    </row>
    <row r="26" spans="1:4" x14ac:dyDescent="0.25">
      <c r="A26" t="s">
        <v>46</v>
      </c>
      <c r="B26" s="22">
        <v>244</v>
      </c>
      <c r="C26" s="23">
        <v>244</v>
      </c>
      <c r="D26" s="23">
        <v>244</v>
      </c>
    </row>
    <row r="27" spans="1:4" x14ac:dyDescent="0.25">
      <c r="A27" t="s">
        <v>47</v>
      </c>
      <c r="B27" s="22">
        <v>304</v>
      </c>
      <c r="C27" s="23">
        <v>304</v>
      </c>
      <c r="D27" s="23">
        <v>304</v>
      </c>
    </row>
    <row r="28" spans="1:4" x14ac:dyDescent="0.25">
      <c r="A28" t="s">
        <v>48</v>
      </c>
      <c r="B28" s="22">
        <v>392</v>
      </c>
      <c r="C28" s="23">
        <v>392</v>
      </c>
      <c r="D28" s="23">
        <v>392</v>
      </c>
    </row>
    <row r="29" spans="1:4" x14ac:dyDescent="0.25">
      <c r="A29" t="s">
        <v>49</v>
      </c>
      <c r="B29" s="22">
        <v>533</v>
      </c>
      <c r="C29" s="23">
        <v>533</v>
      </c>
      <c r="D29" s="23">
        <v>533</v>
      </c>
    </row>
    <row r="30" spans="1:4" x14ac:dyDescent="0.25">
      <c r="A30" t="s">
        <v>50</v>
      </c>
      <c r="B30" s="22">
        <v>637</v>
      </c>
      <c r="C30" s="23">
        <v>637</v>
      </c>
      <c r="D30" s="23">
        <v>637</v>
      </c>
    </row>
    <row r="31" spans="1:4" x14ac:dyDescent="0.25">
      <c r="A31" t="s">
        <v>51</v>
      </c>
      <c r="B31" s="22">
        <v>703</v>
      </c>
      <c r="C31" s="23">
        <v>703</v>
      </c>
      <c r="D31" s="23">
        <v>703</v>
      </c>
    </row>
    <row r="32" spans="1:4" x14ac:dyDescent="0.25">
      <c r="A32" t="s">
        <v>52</v>
      </c>
      <c r="B32" s="22">
        <v>718</v>
      </c>
      <c r="C32" s="23">
        <v>718</v>
      </c>
      <c r="D32" s="23">
        <v>718</v>
      </c>
    </row>
    <row r="33" spans="1:4" x14ac:dyDescent="0.25">
      <c r="A33" t="s">
        <v>53</v>
      </c>
      <c r="B33" s="22">
        <v>730</v>
      </c>
      <c r="C33" s="23">
        <v>730</v>
      </c>
      <c r="D33" s="23">
        <v>730</v>
      </c>
    </row>
    <row r="34" spans="1:4" x14ac:dyDescent="0.25">
      <c r="A34" t="s">
        <v>54</v>
      </c>
      <c r="B34" s="22">
        <v>713</v>
      </c>
      <c r="C34" s="23">
        <v>713</v>
      </c>
      <c r="D34" s="23">
        <v>713</v>
      </c>
    </row>
    <row r="35" spans="1:4" x14ac:dyDescent="0.25">
      <c r="A35" t="s">
        <v>55</v>
      </c>
      <c r="B35" s="22">
        <v>753</v>
      </c>
      <c r="C35" s="23">
        <v>753</v>
      </c>
      <c r="D35" s="23">
        <v>753</v>
      </c>
    </row>
    <row r="36" spans="1:4" x14ac:dyDescent="0.25">
      <c r="A36" t="s">
        <v>56</v>
      </c>
      <c r="B36" s="22">
        <v>653</v>
      </c>
      <c r="C36" s="23">
        <v>653</v>
      </c>
      <c r="D36" s="23">
        <v>653</v>
      </c>
    </row>
    <row r="37" spans="1:4" x14ac:dyDescent="0.25">
      <c r="A37" t="s">
        <v>57</v>
      </c>
      <c r="B37" s="22">
        <v>636</v>
      </c>
      <c r="C37" s="23">
        <v>636</v>
      </c>
      <c r="D37" s="23">
        <v>636</v>
      </c>
    </row>
    <row r="38" spans="1:4" x14ac:dyDescent="0.25">
      <c r="A38" t="s">
        <v>58</v>
      </c>
      <c r="B38" s="22">
        <v>521</v>
      </c>
      <c r="C38" s="23">
        <v>521</v>
      </c>
      <c r="D38" s="23">
        <v>521</v>
      </c>
    </row>
    <row r="39" spans="1:4" x14ac:dyDescent="0.25">
      <c r="A39" t="s">
        <v>59</v>
      </c>
      <c r="B39" s="22">
        <v>483</v>
      </c>
      <c r="C39" s="23">
        <v>483</v>
      </c>
      <c r="D39" s="23">
        <v>483</v>
      </c>
    </row>
    <row r="40" spans="1:4" x14ac:dyDescent="0.25">
      <c r="A40" t="s">
        <v>60</v>
      </c>
      <c r="B40" s="22">
        <v>469</v>
      </c>
      <c r="C40" s="23">
        <v>469</v>
      </c>
      <c r="D40" s="23">
        <v>469</v>
      </c>
    </row>
    <row r="41" spans="1:4" x14ac:dyDescent="0.25">
      <c r="A41" t="s">
        <v>61</v>
      </c>
      <c r="B41" s="22">
        <v>496</v>
      </c>
      <c r="C41" s="23">
        <v>496</v>
      </c>
      <c r="D41" s="23">
        <v>496</v>
      </c>
    </row>
    <row r="42" spans="1:4" x14ac:dyDescent="0.25">
      <c r="A42" t="s">
        <v>62</v>
      </c>
      <c r="B42" s="22">
        <v>520</v>
      </c>
      <c r="C42" s="23">
        <v>520</v>
      </c>
      <c r="D42" s="23">
        <v>520</v>
      </c>
    </row>
    <row r="43" spans="1:4" x14ac:dyDescent="0.25">
      <c r="A43" t="s">
        <v>63</v>
      </c>
      <c r="B43" s="22">
        <v>477</v>
      </c>
      <c r="C43" s="23">
        <v>477</v>
      </c>
      <c r="D43" s="23">
        <v>477</v>
      </c>
    </row>
    <row r="44" spans="1:4" x14ac:dyDescent="0.25">
      <c r="A44" t="s">
        <v>64</v>
      </c>
      <c r="B44" s="22">
        <v>445</v>
      </c>
      <c r="C44" s="23">
        <v>445</v>
      </c>
      <c r="D44" s="23">
        <v>445</v>
      </c>
    </row>
    <row r="45" spans="1:4" x14ac:dyDescent="0.25">
      <c r="A45" t="s">
        <v>65</v>
      </c>
      <c r="B45" s="22">
        <v>391</v>
      </c>
      <c r="C45" s="23">
        <v>391</v>
      </c>
      <c r="D45" s="23">
        <v>391</v>
      </c>
    </row>
    <row r="46" spans="1:4" x14ac:dyDescent="0.25">
      <c r="A46" t="s">
        <v>66</v>
      </c>
      <c r="B46" s="22">
        <v>508</v>
      </c>
      <c r="C46" s="23">
        <v>508</v>
      </c>
      <c r="D46" s="23">
        <v>508</v>
      </c>
    </row>
    <row r="47" spans="1:4" x14ac:dyDescent="0.25">
      <c r="A47" t="s">
        <v>67</v>
      </c>
      <c r="B47" s="22">
        <v>522</v>
      </c>
      <c r="C47" s="23">
        <v>522</v>
      </c>
      <c r="D47" s="23">
        <v>522</v>
      </c>
    </row>
    <row r="48" spans="1:4" x14ac:dyDescent="0.25">
      <c r="A48" t="s">
        <v>68</v>
      </c>
      <c r="B48" s="22">
        <v>453</v>
      </c>
      <c r="C48" s="23">
        <v>453</v>
      </c>
      <c r="D48" s="23">
        <v>453</v>
      </c>
    </row>
    <row r="49" spans="1:4" x14ac:dyDescent="0.25">
      <c r="A49" t="s">
        <v>69</v>
      </c>
      <c r="B49" s="22">
        <v>469</v>
      </c>
      <c r="C49" s="23">
        <v>469</v>
      </c>
      <c r="D49" s="23">
        <v>469</v>
      </c>
    </row>
    <row r="50" spans="1:4" x14ac:dyDescent="0.25">
      <c r="A50" t="s">
        <v>70</v>
      </c>
      <c r="B50" s="22">
        <v>469</v>
      </c>
      <c r="C50" s="23">
        <v>469</v>
      </c>
      <c r="D50" s="23">
        <v>469</v>
      </c>
    </row>
    <row r="51" spans="1:4" x14ac:dyDescent="0.25">
      <c r="A51" t="s">
        <v>71</v>
      </c>
      <c r="B51" s="22">
        <v>489</v>
      </c>
      <c r="C51" s="23">
        <v>489</v>
      </c>
      <c r="D51" s="23">
        <v>489</v>
      </c>
    </row>
    <row r="52" spans="1:4" x14ac:dyDescent="0.25">
      <c r="A52" t="s">
        <v>72</v>
      </c>
      <c r="B52" s="22">
        <v>550</v>
      </c>
      <c r="C52" s="23">
        <v>550</v>
      </c>
      <c r="D52" s="23">
        <v>550</v>
      </c>
    </row>
    <row r="53" spans="1:4" x14ac:dyDescent="0.25">
      <c r="A53" t="s">
        <v>73</v>
      </c>
      <c r="B53" s="22">
        <v>532</v>
      </c>
      <c r="C53" s="23">
        <v>532</v>
      </c>
      <c r="D53" s="23">
        <v>532</v>
      </c>
    </row>
    <row r="54" spans="1:4" x14ac:dyDescent="0.25">
      <c r="A54" t="s">
        <v>74</v>
      </c>
      <c r="B54" s="22">
        <v>452</v>
      </c>
      <c r="C54" s="23">
        <v>452</v>
      </c>
      <c r="D54" s="23">
        <v>452</v>
      </c>
    </row>
    <row r="55" spans="1:4" x14ac:dyDescent="0.25">
      <c r="A55" t="s">
        <v>75</v>
      </c>
      <c r="B55" s="22">
        <v>468</v>
      </c>
      <c r="C55" s="23">
        <v>468</v>
      </c>
      <c r="D55" s="23">
        <v>468</v>
      </c>
    </row>
    <row r="56" spans="1:4" x14ac:dyDescent="0.25">
      <c r="A56" t="s">
        <v>76</v>
      </c>
      <c r="B56" s="22">
        <v>488</v>
      </c>
      <c r="C56" s="23">
        <v>488</v>
      </c>
      <c r="D56" s="23">
        <v>488</v>
      </c>
    </row>
    <row r="57" spans="1:4" x14ac:dyDescent="0.25">
      <c r="A57" t="s">
        <v>77</v>
      </c>
      <c r="B57" s="22">
        <v>430</v>
      </c>
      <c r="C57" s="23">
        <v>430</v>
      </c>
      <c r="D57" s="23">
        <v>430</v>
      </c>
    </row>
    <row r="58" spans="1:4" x14ac:dyDescent="0.25">
      <c r="A58" t="s">
        <v>78</v>
      </c>
      <c r="B58" s="22">
        <v>513</v>
      </c>
      <c r="C58" s="23">
        <v>513</v>
      </c>
      <c r="D58" s="23">
        <v>513</v>
      </c>
    </row>
    <row r="59" spans="1:4" x14ac:dyDescent="0.25">
      <c r="A59" t="s">
        <v>79</v>
      </c>
      <c r="B59" s="22">
        <v>505</v>
      </c>
      <c r="C59" s="23">
        <v>505</v>
      </c>
      <c r="D59" s="23">
        <v>505</v>
      </c>
    </row>
    <row r="60" spans="1:4" x14ac:dyDescent="0.25">
      <c r="A60" t="s">
        <v>80</v>
      </c>
      <c r="B60" s="22">
        <v>459</v>
      </c>
      <c r="C60" s="23">
        <v>459</v>
      </c>
      <c r="D60" s="23">
        <v>459</v>
      </c>
    </row>
    <row r="61" spans="1:4" x14ac:dyDescent="0.25">
      <c r="A61" t="s">
        <v>81</v>
      </c>
      <c r="B61" s="22">
        <v>523</v>
      </c>
      <c r="C61" s="23">
        <v>523</v>
      </c>
      <c r="D61" s="23">
        <v>523</v>
      </c>
    </row>
    <row r="62" spans="1:4" x14ac:dyDescent="0.25">
      <c r="A62" t="s">
        <v>82</v>
      </c>
      <c r="B62" s="22">
        <v>598</v>
      </c>
      <c r="C62" s="23">
        <v>598</v>
      </c>
      <c r="D62" s="23">
        <v>598</v>
      </c>
    </row>
    <row r="63" spans="1:4" x14ac:dyDescent="0.25">
      <c r="A63" t="s">
        <v>83</v>
      </c>
      <c r="B63" s="22">
        <v>581</v>
      </c>
      <c r="C63" s="23">
        <v>581</v>
      </c>
      <c r="D63" s="23">
        <v>581</v>
      </c>
    </row>
    <row r="64" spans="1:4" x14ac:dyDescent="0.25">
      <c r="A64" t="s">
        <v>84</v>
      </c>
      <c r="B64" s="22">
        <v>600</v>
      </c>
      <c r="C64" s="23">
        <v>600</v>
      </c>
      <c r="D64" s="23">
        <v>600</v>
      </c>
    </row>
    <row r="65" spans="1:4" x14ac:dyDescent="0.25">
      <c r="A65" t="s">
        <v>85</v>
      </c>
      <c r="B65" s="22">
        <v>659</v>
      </c>
      <c r="C65" s="23">
        <v>659</v>
      </c>
      <c r="D65" s="23">
        <v>659</v>
      </c>
    </row>
    <row r="66" spans="1:4" x14ac:dyDescent="0.25">
      <c r="A66" t="s">
        <v>86</v>
      </c>
      <c r="B66" s="22">
        <v>693</v>
      </c>
      <c r="C66" s="23">
        <v>693</v>
      </c>
      <c r="D66" s="23">
        <v>693</v>
      </c>
    </row>
    <row r="67" spans="1:4" x14ac:dyDescent="0.25">
      <c r="A67" t="s">
        <v>87</v>
      </c>
      <c r="B67" s="22">
        <v>729</v>
      </c>
      <c r="C67" s="23">
        <v>729</v>
      </c>
      <c r="D67" s="23">
        <v>729</v>
      </c>
    </row>
    <row r="68" spans="1:4" x14ac:dyDescent="0.25">
      <c r="A68" t="s">
        <v>88</v>
      </c>
      <c r="B68" s="22">
        <v>725</v>
      </c>
      <c r="C68" s="23">
        <v>725</v>
      </c>
      <c r="D68" s="23">
        <v>725</v>
      </c>
    </row>
    <row r="69" spans="1:4" x14ac:dyDescent="0.25">
      <c r="A69" t="s">
        <v>89</v>
      </c>
      <c r="B69" s="22">
        <v>667</v>
      </c>
      <c r="C69" s="23">
        <v>667</v>
      </c>
      <c r="D69" s="23">
        <v>667</v>
      </c>
    </row>
    <row r="70" spans="1:4" x14ac:dyDescent="0.25">
      <c r="A70" t="s">
        <v>90</v>
      </c>
      <c r="B70" s="22">
        <v>693</v>
      </c>
      <c r="C70" s="23">
        <v>693</v>
      </c>
      <c r="D70" s="23">
        <v>693</v>
      </c>
    </row>
    <row r="71" spans="1:4" x14ac:dyDescent="0.25">
      <c r="A71" t="s">
        <v>91</v>
      </c>
      <c r="B71" s="22">
        <v>723</v>
      </c>
      <c r="C71" s="23">
        <v>723</v>
      </c>
      <c r="D71" s="23">
        <v>723</v>
      </c>
    </row>
    <row r="72" spans="1:4" x14ac:dyDescent="0.25">
      <c r="A72" t="s">
        <v>92</v>
      </c>
      <c r="B72" s="22">
        <v>735</v>
      </c>
      <c r="C72" s="23">
        <v>735</v>
      </c>
      <c r="D72" s="23">
        <v>735</v>
      </c>
    </row>
    <row r="73" spans="1:4" x14ac:dyDescent="0.25">
      <c r="A73" t="s">
        <v>93</v>
      </c>
      <c r="B73" s="22">
        <v>711</v>
      </c>
      <c r="C73" s="23">
        <v>711</v>
      </c>
      <c r="D73" s="23">
        <v>711</v>
      </c>
    </row>
    <row r="74" spans="1:4" x14ac:dyDescent="0.25">
      <c r="A74" t="s">
        <v>94</v>
      </c>
      <c r="B74" s="22">
        <v>690</v>
      </c>
      <c r="C74" s="23">
        <v>690</v>
      </c>
      <c r="D74" s="23">
        <v>690</v>
      </c>
    </row>
    <row r="75" spans="1:4" x14ac:dyDescent="0.25">
      <c r="A75" t="s">
        <v>95</v>
      </c>
      <c r="B75" s="22">
        <v>685</v>
      </c>
      <c r="C75" s="23">
        <v>685</v>
      </c>
      <c r="D75" s="23">
        <v>685</v>
      </c>
    </row>
    <row r="76" spans="1:4" x14ac:dyDescent="0.25">
      <c r="A76" t="s">
        <v>96</v>
      </c>
      <c r="B76" s="22">
        <v>646</v>
      </c>
      <c r="C76" s="23">
        <v>646</v>
      </c>
      <c r="D76" s="23">
        <v>646</v>
      </c>
    </row>
    <row r="77" spans="1:4" x14ac:dyDescent="0.25">
      <c r="A77" t="s">
        <v>97</v>
      </c>
      <c r="B77" s="22">
        <v>556</v>
      </c>
      <c r="C77" s="23">
        <v>556</v>
      </c>
      <c r="D77" s="23">
        <v>556</v>
      </c>
    </row>
    <row r="78" spans="1:4" x14ac:dyDescent="0.25">
      <c r="A78" t="s">
        <v>98</v>
      </c>
      <c r="B78" s="22">
        <v>588</v>
      </c>
      <c r="C78" s="23">
        <v>588</v>
      </c>
      <c r="D78" s="23">
        <v>588</v>
      </c>
    </row>
    <row r="79" spans="1:4" x14ac:dyDescent="0.25">
      <c r="A79" t="s">
        <v>99</v>
      </c>
      <c r="B79" s="22">
        <v>441</v>
      </c>
      <c r="C79" s="23">
        <v>441</v>
      </c>
      <c r="D79" s="23">
        <v>441</v>
      </c>
    </row>
    <row r="80" spans="1:4" x14ac:dyDescent="0.25">
      <c r="A80" t="s">
        <v>100</v>
      </c>
      <c r="B80" s="22">
        <v>453</v>
      </c>
      <c r="C80" s="23">
        <v>453</v>
      </c>
      <c r="D80" s="23">
        <v>453</v>
      </c>
    </row>
    <row r="81" spans="1:4" x14ac:dyDescent="0.25">
      <c r="A81" t="s">
        <v>101</v>
      </c>
      <c r="B81" s="22">
        <v>398</v>
      </c>
      <c r="C81" s="23">
        <v>398</v>
      </c>
      <c r="D81" s="23">
        <v>398</v>
      </c>
    </row>
    <row r="82" spans="1:4" x14ac:dyDescent="0.25">
      <c r="A82" t="s">
        <v>102</v>
      </c>
      <c r="B82" s="22">
        <v>358</v>
      </c>
      <c r="C82" s="23">
        <v>358</v>
      </c>
      <c r="D82" s="23">
        <v>358</v>
      </c>
    </row>
    <row r="83" spans="1:4" x14ac:dyDescent="0.25">
      <c r="A83" t="s">
        <v>103</v>
      </c>
      <c r="B83" s="22">
        <v>348</v>
      </c>
      <c r="C83" s="23">
        <v>348</v>
      </c>
      <c r="D83" s="23">
        <v>348</v>
      </c>
    </row>
    <row r="84" spans="1:4" x14ac:dyDescent="0.25">
      <c r="A84" t="s">
        <v>104</v>
      </c>
      <c r="B84" s="22">
        <v>330</v>
      </c>
      <c r="C84" s="23">
        <v>330</v>
      </c>
      <c r="D84" s="23">
        <v>330</v>
      </c>
    </row>
    <row r="85" spans="1:4" x14ac:dyDescent="0.25">
      <c r="A85" t="s">
        <v>105</v>
      </c>
      <c r="B85" s="22">
        <v>301</v>
      </c>
      <c r="C85" s="23">
        <v>301</v>
      </c>
      <c r="D85" s="23">
        <v>301</v>
      </c>
    </row>
    <row r="86" spans="1:4" x14ac:dyDescent="0.25">
      <c r="A86" t="s">
        <v>106</v>
      </c>
      <c r="B86" s="22">
        <v>277</v>
      </c>
      <c r="C86" s="23">
        <v>277</v>
      </c>
      <c r="D86" s="23">
        <v>277</v>
      </c>
    </row>
    <row r="87" spans="1:4" x14ac:dyDescent="0.25">
      <c r="A87" t="s">
        <v>107</v>
      </c>
      <c r="B87" s="22">
        <v>260</v>
      </c>
      <c r="C87" s="23">
        <v>260</v>
      </c>
      <c r="D87" s="23">
        <v>260</v>
      </c>
    </row>
    <row r="88" spans="1:4" x14ac:dyDescent="0.25">
      <c r="A88" t="s">
        <v>108</v>
      </c>
      <c r="B88" s="22">
        <v>264</v>
      </c>
      <c r="C88" s="23">
        <v>264</v>
      </c>
      <c r="D88" s="23">
        <v>264</v>
      </c>
    </row>
    <row r="89" spans="1:4" x14ac:dyDescent="0.25">
      <c r="A89" t="s">
        <v>109</v>
      </c>
      <c r="B89" s="22">
        <v>236</v>
      </c>
      <c r="C89" s="23">
        <v>236</v>
      </c>
      <c r="D89" s="23">
        <v>236</v>
      </c>
    </row>
    <row r="90" spans="1:4" x14ac:dyDescent="0.25">
      <c r="A90" t="s">
        <v>110</v>
      </c>
      <c r="B90" s="22">
        <v>274</v>
      </c>
      <c r="C90" s="23">
        <v>274</v>
      </c>
      <c r="D90" s="23">
        <v>274</v>
      </c>
    </row>
    <row r="91" spans="1:4" x14ac:dyDescent="0.25">
      <c r="A91" t="s">
        <v>111</v>
      </c>
      <c r="B91" s="22">
        <v>167</v>
      </c>
      <c r="C91" s="23">
        <v>167</v>
      </c>
      <c r="D91" s="23">
        <v>167</v>
      </c>
    </row>
    <row r="92" spans="1:4" x14ac:dyDescent="0.25">
      <c r="A92" t="s">
        <v>112</v>
      </c>
      <c r="B92" s="22">
        <v>186</v>
      </c>
      <c r="C92" s="23">
        <v>186</v>
      </c>
      <c r="D92" s="23">
        <v>186</v>
      </c>
    </row>
    <row r="93" spans="1:4" x14ac:dyDescent="0.25">
      <c r="A93" t="s">
        <v>113</v>
      </c>
      <c r="B93" s="22">
        <v>138</v>
      </c>
      <c r="C93" s="23">
        <v>138</v>
      </c>
      <c r="D93" s="23">
        <v>138</v>
      </c>
    </row>
    <row r="94" spans="1:4" x14ac:dyDescent="0.25">
      <c r="A94" t="s">
        <v>114</v>
      </c>
      <c r="B94" s="22">
        <v>143</v>
      </c>
      <c r="C94" s="23">
        <v>143</v>
      </c>
      <c r="D94" s="23">
        <v>143</v>
      </c>
    </row>
    <row r="95" spans="1:4" x14ac:dyDescent="0.25">
      <c r="A95" t="s">
        <v>115</v>
      </c>
      <c r="B95" s="22">
        <v>120</v>
      </c>
      <c r="C95" s="23">
        <v>120</v>
      </c>
      <c r="D95" s="23">
        <v>120</v>
      </c>
    </row>
    <row r="96" spans="1:4" x14ac:dyDescent="0.25">
      <c r="A96" t="s">
        <v>116</v>
      </c>
      <c r="B96" s="22">
        <v>128</v>
      </c>
      <c r="C96" s="23">
        <v>128</v>
      </c>
      <c r="D96" s="23">
        <v>128</v>
      </c>
    </row>
    <row r="97" spans="1:4" x14ac:dyDescent="0.25">
      <c r="A97" t="s">
        <v>117</v>
      </c>
      <c r="B97" s="22">
        <v>97</v>
      </c>
      <c r="C97" s="23">
        <v>97</v>
      </c>
      <c r="D97" s="23">
        <v>97</v>
      </c>
    </row>
    <row r="98" spans="1:4" x14ac:dyDescent="0.25">
      <c r="A98" t="s">
        <v>118</v>
      </c>
      <c r="B98" s="22">
        <v>85</v>
      </c>
      <c r="C98" s="23">
        <v>85</v>
      </c>
      <c r="D98" s="23">
        <v>85</v>
      </c>
    </row>
    <row r="99" spans="1:4" x14ac:dyDescent="0.25">
      <c r="A99" t="s">
        <v>119</v>
      </c>
      <c r="B99" s="22">
        <v>65</v>
      </c>
      <c r="C99" s="23">
        <v>65</v>
      </c>
      <c r="D99" s="23">
        <v>65</v>
      </c>
    </row>
    <row r="100" spans="1:4" x14ac:dyDescent="0.25">
      <c r="A100" s="6" t="s">
        <v>120</v>
      </c>
      <c r="B100" s="5">
        <f>SUM(B4:B99)</f>
        <v>36311</v>
      </c>
      <c r="C100" s="5">
        <f t="shared" ref="C100:D100" si="0">SUM(C4:C99)</f>
        <v>36311</v>
      </c>
      <c r="D100" s="5">
        <f t="shared" si="0"/>
        <v>36311</v>
      </c>
    </row>
    <row r="101" spans="1:4" x14ac:dyDescent="0.25">
      <c r="A101" s="2" t="s">
        <v>121</v>
      </c>
      <c r="B101" s="3">
        <v>1</v>
      </c>
      <c r="C101" s="4"/>
      <c r="D101" s="4"/>
    </row>
    <row r="102" spans="1:4" x14ac:dyDescent="0.25">
      <c r="A102" s="2" t="s">
        <v>122</v>
      </c>
      <c r="B102" s="3">
        <v>1</v>
      </c>
      <c r="C102" s="4">
        <v>1</v>
      </c>
      <c r="D102" s="4"/>
    </row>
    <row r="103" spans="1:4" x14ac:dyDescent="0.25">
      <c r="A103" s="2" t="s">
        <v>123</v>
      </c>
      <c r="B103">
        <f>B100</f>
        <v>36311</v>
      </c>
      <c r="C103" s="22">
        <f t="shared" ref="C103:D103" si="1">C100</f>
        <v>36311</v>
      </c>
      <c r="D103" s="22">
        <f t="shared" si="1"/>
        <v>36311</v>
      </c>
    </row>
    <row r="104" spans="1:4" x14ac:dyDescent="0.25">
      <c r="A104" s="2" t="s">
        <v>124</v>
      </c>
      <c r="B104" s="3">
        <v>1</v>
      </c>
      <c r="C104" s="4">
        <v>1</v>
      </c>
      <c r="D104" s="4">
        <v>1</v>
      </c>
    </row>
    <row r="105" spans="1:4" x14ac:dyDescent="0.25">
      <c r="A105" s="2" t="s">
        <v>125</v>
      </c>
      <c r="C105" s="2"/>
    </row>
    <row r="106" spans="1:4" x14ac:dyDescent="0.25">
      <c r="A106" s="2" t="s">
        <v>126</v>
      </c>
      <c r="B106" s="3"/>
      <c r="C106" s="4"/>
      <c r="D106" s="4"/>
    </row>
  </sheetData>
  <mergeCells count="2">
    <mergeCell ref="B1:C1"/>
    <mergeCell ref="B2:C2"/>
  </mergeCells>
  <pageMargins left="0.75" right="0.75" top="1" bottom="1" header="0.5" footer="0.5"/>
  <pageSetup orientation="portrait" horizontalDpi="300" verticalDpi="0" copies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5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D20" sqref="D20"/>
    </sheetView>
  </sheetViews>
  <sheetFormatPr defaultRowHeight="13.8" x14ac:dyDescent="0.25"/>
  <cols>
    <col min="1" max="1" width="42.8984375" bestFit="1" customWidth="1"/>
    <col min="2" max="4" width="10" bestFit="1" customWidth="1"/>
  </cols>
  <sheetData>
    <row r="1" spans="1:4" x14ac:dyDescent="0.25">
      <c r="A1" t="s">
        <v>17</v>
      </c>
      <c r="B1" s="31" t="s">
        <v>18</v>
      </c>
      <c r="C1" s="31" t="s">
        <v>130</v>
      </c>
    </row>
    <row r="2" spans="1:4" x14ac:dyDescent="0.25">
      <c r="A2" t="s">
        <v>19</v>
      </c>
      <c r="B2" s="31" t="s">
        <v>20</v>
      </c>
      <c r="C2" s="31" t="s">
        <v>130</v>
      </c>
    </row>
    <row r="3" spans="1:4" x14ac:dyDescent="0.25">
      <c r="A3" t="s">
        <v>10</v>
      </c>
      <c r="B3" t="s">
        <v>19</v>
      </c>
      <c r="C3" s="7" t="s">
        <v>22</v>
      </c>
      <c r="D3" s="7" t="s">
        <v>23</v>
      </c>
    </row>
    <row r="4" spans="1:4" x14ac:dyDescent="0.25">
      <c r="A4" s="22" t="s">
        <v>52</v>
      </c>
      <c r="B4" s="23">
        <v>718</v>
      </c>
      <c r="C4" s="24">
        <v>718</v>
      </c>
      <c r="D4" s="24">
        <v>718</v>
      </c>
    </row>
    <row r="5" spans="1:4" x14ac:dyDescent="0.25">
      <c r="A5" s="22" t="s">
        <v>53</v>
      </c>
      <c r="B5" s="23">
        <v>730</v>
      </c>
      <c r="C5" s="24">
        <v>730</v>
      </c>
      <c r="D5" s="24">
        <v>730</v>
      </c>
    </row>
    <row r="6" spans="1:4" x14ac:dyDescent="0.25">
      <c r="A6" s="22" t="s">
        <v>54</v>
      </c>
      <c r="B6" s="23">
        <v>713</v>
      </c>
      <c r="C6" s="24">
        <v>713</v>
      </c>
      <c r="D6" s="24">
        <v>713</v>
      </c>
    </row>
    <row r="7" spans="1:4" x14ac:dyDescent="0.25">
      <c r="A7" s="22" t="s">
        <v>55</v>
      </c>
      <c r="B7" s="23">
        <v>753</v>
      </c>
      <c r="C7" s="24">
        <v>753</v>
      </c>
      <c r="D7" s="24">
        <v>753</v>
      </c>
    </row>
    <row r="8" spans="1:4" x14ac:dyDescent="0.25">
      <c r="A8" s="11" t="s">
        <v>120</v>
      </c>
      <c r="B8" s="10">
        <f>SUM(B4:B7)</f>
        <v>2914</v>
      </c>
      <c r="C8" s="30">
        <f t="shared" ref="C8:D8" si="0">SUM(C4:C7)</f>
        <v>2914</v>
      </c>
      <c r="D8" s="30">
        <f t="shared" si="0"/>
        <v>2914</v>
      </c>
    </row>
    <row r="9" spans="1:4" x14ac:dyDescent="0.25">
      <c r="A9" s="7" t="s">
        <v>121</v>
      </c>
      <c r="B9" s="8">
        <v>1</v>
      </c>
      <c r="C9" s="27"/>
      <c r="D9" s="27"/>
    </row>
    <row r="10" spans="1:4" x14ac:dyDescent="0.25">
      <c r="A10" s="7" t="s">
        <v>122</v>
      </c>
      <c r="B10" s="8">
        <v>1</v>
      </c>
      <c r="C10" s="27">
        <v>1</v>
      </c>
      <c r="D10" s="27"/>
    </row>
    <row r="11" spans="1:4" x14ac:dyDescent="0.25">
      <c r="A11" s="7" t="s">
        <v>127</v>
      </c>
      <c r="B11" s="25">
        <f>SUM(B8/(4*B7))</f>
        <v>0.96746347941567068</v>
      </c>
      <c r="C11" s="28">
        <f t="shared" ref="C11:D11" si="1">SUM(C8/(4*C7))</f>
        <v>0.96746347941567068</v>
      </c>
      <c r="D11" s="28">
        <f t="shared" si="1"/>
        <v>0.96746347941567068</v>
      </c>
    </row>
    <row r="12" spans="1:4" x14ac:dyDescent="0.25">
      <c r="A12" s="7" t="s">
        <v>123</v>
      </c>
      <c r="B12">
        <f>B8</f>
        <v>2914</v>
      </c>
      <c r="C12" s="24">
        <f t="shared" ref="C12:D12" si="2">C8</f>
        <v>2914</v>
      </c>
      <c r="D12" s="24">
        <f t="shared" si="2"/>
        <v>2914</v>
      </c>
    </row>
    <row r="13" spans="1:4" x14ac:dyDescent="0.25">
      <c r="A13" s="7" t="s">
        <v>124</v>
      </c>
      <c r="B13" s="8">
        <v>1</v>
      </c>
      <c r="C13" s="27">
        <v>1</v>
      </c>
      <c r="D13" s="27">
        <v>1</v>
      </c>
    </row>
    <row r="14" spans="1:4" x14ac:dyDescent="0.25">
      <c r="A14" s="7" t="s">
        <v>125</v>
      </c>
      <c r="C14" s="7"/>
    </row>
    <row r="15" spans="1:4" x14ac:dyDescent="0.25">
      <c r="A15" s="7" t="s">
        <v>126</v>
      </c>
      <c r="B15" s="8"/>
      <c r="C15" s="9"/>
      <c r="D15" s="9"/>
    </row>
  </sheetData>
  <mergeCells count="2">
    <mergeCell ref="B1:C1"/>
    <mergeCell ref="B2:C2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15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16" sqref="B16"/>
    </sheetView>
  </sheetViews>
  <sheetFormatPr defaultRowHeight="13.8" x14ac:dyDescent="0.25"/>
  <cols>
    <col min="1" max="1" width="52.796875" bestFit="1" customWidth="1"/>
    <col min="2" max="4" width="10" bestFit="1" customWidth="1"/>
  </cols>
  <sheetData>
    <row r="1" spans="1:4" x14ac:dyDescent="0.25">
      <c r="A1" t="s">
        <v>17</v>
      </c>
      <c r="B1" s="31" t="s">
        <v>18</v>
      </c>
      <c r="C1" s="31" t="s">
        <v>130</v>
      </c>
    </row>
    <row r="2" spans="1:4" x14ac:dyDescent="0.25">
      <c r="A2" t="s">
        <v>19</v>
      </c>
      <c r="B2" s="31" t="s">
        <v>20</v>
      </c>
      <c r="C2" s="31" t="s">
        <v>130</v>
      </c>
    </row>
    <row r="3" spans="1:4" x14ac:dyDescent="0.25">
      <c r="A3" t="s">
        <v>10</v>
      </c>
      <c r="B3" t="s">
        <v>19</v>
      </c>
      <c r="C3" s="12" t="s">
        <v>22</v>
      </c>
      <c r="D3" s="12" t="s">
        <v>23</v>
      </c>
    </row>
    <row r="4" spans="1:4" x14ac:dyDescent="0.25">
      <c r="A4" s="23" t="s">
        <v>79</v>
      </c>
      <c r="B4" s="23">
        <v>505</v>
      </c>
      <c r="C4" s="24">
        <v>505</v>
      </c>
      <c r="D4" s="24">
        <v>505</v>
      </c>
    </row>
    <row r="5" spans="1:4" x14ac:dyDescent="0.25">
      <c r="A5" s="23" t="s">
        <v>80</v>
      </c>
      <c r="B5" s="23">
        <v>459</v>
      </c>
      <c r="C5" s="24">
        <v>459</v>
      </c>
      <c r="D5" s="24">
        <v>459</v>
      </c>
    </row>
    <row r="6" spans="1:4" x14ac:dyDescent="0.25">
      <c r="A6" s="23" t="s">
        <v>81</v>
      </c>
      <c r="B6" s="23">
        <v>523</v>
      </c>
      <c r="C6" s="24">
        <v>523</v>
      </c>
      <c r="D6" s="24">
        <v>523</v>
      </c>
    </row>
    <row r="7" spans="1:4" x14ac:dyDescent="0.25">
      <c r="A7" s="23" t="s">
        <v>82</v>
      </c>
      <c r="B7" s="23">
        <v>598</v>
      </c>
      <c r="C7" s="24">
        <v>598</v>
      </c>
      <c r="D7" s="24">
        <v>598</v>
      </c>
    </row>
    <row r="8" spans="1:4" x14ac:dyDescent="0.25">
      <c r="A8" s="16" t="s">
        <v>120</v>
      </c>
      <c r="B8" s="15">
        <f>SUM(B4:B7)</f>
        <v>2085</v>
      </c>
      <c r="C8" s="26">
        <f t="shared" ref="C8:D8" si="0">SUM(C4:C7)</f>
        <v>2085</v>
      </c>
      <c r="D8" s="26">
        <f t="shared" si="0"/>
        <v>2085</v>
      </c>
    </row>
    <row r="9" spans="1:4" x14ac:dyDescent="0.25">
      <c r="A9" s="12" t="s">
        <v>121</v>
      </c>
      <c r="B9" s="13">
        <v>1</v>
      </c>
      <c r="C9" s="27"/>
      <c r="D9" s="27"/>
    </row>
    <row r="10" spans="1:4" x14ac:dyDescent="0.25">
      <c r="A10" s="12" t="s">
        <v>122</v>
      </c>
      <c r="B10" s="13">
        <v>1</v>
      </c>
      <c r="C10" s="27">
        <v>1</v>
      </c>
      <c r="D10" s="27"/>
    </row>
    <row r="11" spans="1:4" x14ac:dyDescent="0.25">
      <c r="A11" s="12" t="s">
        <v>128</v>
      </c>
      <c r="B11" s="25">
        <f>B8/(4*B7)</f>
        <v>0.87165551839464883</v>
      </c>
      <c r="C11" s="28">
        <f t="shared" ref="C11:D11" si="1">C8/(4*C7)</f>
        <v>0.87165551839464883</v>
      </c>
      <c r="D11" s="28">
        <f t="shared" si="1"/>
        <v>0.87165551839464883</v>
      </c>
    </row>
    <row r="12" spans="1:4" x14ac:dyDescent="0.25">
      <c r="A12" s="12" t="s">
        <v>123</v>
      </c>
      <c r="B12">
        <f>B8</f>
        <v>2085</v>
      </c>
      <c r="C12" s="24">
        <f t="shared" ref="C12:D12" si="2">C8</f>
        <v>2085</v>
      </c>
      <c r="D12" s="24">
        <f t="shared" si="2"/>
        <v>2085</v>
      </c>
    </row>
    <row r="13" spans="1:4" x14ac:dyDescent="0.25">
      <c r="A13" s="12" t="s">
        <v>124</v>
      </c>
      <c r="B13" s="13">
        <v>1</v>
      </c>
      <c r="C13" s="27">
        <v>1</v>
      </c>
      <c r="D13" s="27">
        <v>1</v>
      </c>
    </row>
    <row r="14" spans="1:4" x14ac:dyDescent="0.25">
      <c r="A14" s="12" t="s">
        <v>125</v>
      </c>
      <c r="C14" s="12"/>
    </row>
    <row r="15" spans="1:4" x14ac:dyDescent="0.25">
      <c r="A15" s="12" t="s">
        <v>126</v>
      </c>
      <c r="B15" s="13"/>
      <c r="C15" s="14"/>
      <c r="D15" s="14"/>
    </row>
  </sheetData>
  <mergeCells count="2">
    <mergeCell ref="B1:C1"/>
    <mergeCell ref="B2:C2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15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30" sqref="B30"/>
    </sheetView>
  </sheetViews>
  <sheetFormatPr defaultRowHeight="13.8" x14ac:dyDescent="0.25"/>
  <cols>
    <col min="1" max="1" width="42.8984375" bestFit="1" customWidth="1"/>
    <col min="2" max="4" width="10" bestFit="1" customWidth="1"/>
  </cols>
  <sheetData>
    <row r="1" spans="1:4" x14ac:dyDescent="0.25">
      <c r="A1" t="s">
        <v>17</v>
      </c>
      <c r="B1" s="31" t="s">
        <v>18</v>
      </c>
      <c r="C1" s="31" t="s">
        <v>130</v>
      </c>
    </row>
    <row r="2" spans="1:4" x14ac:dyDescent="0.25">
      <c r="A2" t="s">
        <v>19</v>
      </c>
      <c r="B2" s="31" t="s">
        <v>20</v>
      </c>
      <c r="C2" s="31" t="s">
        <v>130</v>
      </c>
    </row>
    <row r="3" spans="1:4" x14ac:dyDescent="0.25">
      <c r="A3" t="s">
        <v>10</v>
      </c>
      <c r="B3" t="s">
        <v>19</v>
      </c>
      <c r="C3" s="17" t="s">
        <v>22</v>
      </c>
      <c r="D3" s="17" t="s">
        <v>23</v>
      </c>
    </row>
    <row r="4" spans="1:4" x14ac:dyDescent="0.25">
      <c r="A4" s="23" t="s">
        <v>91</v>
      </c>
      <c r="B4">
        <v>723</v>
      </c>
      <c r="C4" s="24">
        <v>723</v>
      </c>
      <c r="D4" s="24">
        <v>723</v>
      </c>
    </row>
    <row r="5" spans="1:4" x14ac:dyDescent="0.25">
      <c r="A5" s="23" t="s">
        <v>92</v>
      </c>
      <c r="B5">
        <v>735</v>
      </c>
      <c r="C5" s="24">
        <v>735</v>
      </c>
      <c r="D5" s="24">
        <v>735</v>
      </c>
    </row>
    <row r="6" spans="1:4" x14ac:dyDescent="0.25">
      <c r="A6" s="23" t="s">
        <v>93</v>
      </c>
      <c r="B6">
        <v>711</v>
      </c>
      <c r="C6" s="24">
        <v>711</v>
      </c>
      <c r="D6" s="24">
        <v>711</v>
      </c>
    </row>
    <row r="7" spans="1:4" x14ac:dyDescent="0.25">
      <c r="A7" s="23" t="s">
        <v>94</v>
      </c>
      <c r="B7">
        <v>690</v>
      </c>
      <c r="C7" s="24">
        <v>690</v>
      </c>
      <c r="D7" s="24">
        <v>690</v>
      </c>
    </row>
    <row r="8" spans="1:4" x14ac:dyDescent="0.25">
      <c r="A8" s="21" t="s">
        <v>120</v>
      </c>
      <c r="B8" s="20">
        <f>SUM(B4:B7)</f>
        <v>2859</v>
      </c>
      <c r="C8" s="29">
        <f t="shared" ref="C8:D8" si="0">SUM(C4:C7)</f>
        <v>2859</v>
      </c>
      <c r="D8" s="29">
        <f t="shared" si="0"/>
        <v>2859</v>
      </c>
    </row>
    <row r="9" spans="1:4" x14ac:dyDescent="0.25">
      <c r="A9" s="17" t="s">
        <v>121</v>
      </c>
      <c r="B9" s="18">
        <v>1</v>
      </c>
      <c r="C9" s="27"/>
      <c r="D9" s="27"/>
    </row>
    <row r="10" spans="1:4" x14ac:dyDescent="0.25">
      <c r="A10" s="17" t="s">
        <v>122</v>
      </c>
      <c r="B10" s="18">
        <v>1</v>
      </c>
      <c r="C10" s="27">
        <v>1</v>
      </c>
      <c r="D10" s="27"/>
    </row>
    <row r="11" spans="1:4" x14ac:dyDescent="0.25">
      <c r="A11" s="17" t="s">
        <v>129</v>
      </c>
      <c r="B11" s="25">
        <f>B8/(4*B5)</f>
        <v>0.97244897959183674</v>
      </c>
      <c r="C11" s="28">
        <f t="shared" ref="C11:D11" si="1">C8/(4*C5)</f>
        <v>0.97244897959183674</v>
      </c>
      <c r="D11" s="28">
        <f t="shared" si="1"/>
        <v>0.97244897959183674</v>
      </c>
    </row>
    <row r="12" spans="1:4" x14ac:dyDescent="0.25">
      <c r="A12" s="17" t="s">
        <v>123</v>
      </c>
      <c r="B12">
        <f>B8</f>
        <v>2859</v>
      </c>
      <c r="C12" s="24">
        <f t="shared" ref="C12:D12" si="2">C8</f>
        <v>2859</v>
      </c>
      <c r="D12" s="24">
        <f t="shared" si="2"/>
        <v>2859</v>
      </c>
    </row>
    <row r="13" spans="1:4" x14ac:dyDescent="0.25">
      <c r="A13" s="17" t="s">
        <v>124</v>
      </c>
      <c r="B13" s="18">
        <v>1</v>
      </c>
      <c r="C13" s="27">
        <v>1</v>
      </c>
      <c r="D13" s="27">
        <v>1</v>
      </c>
    </row>
    <row r="14" spans="1:4" x14ac:dyDescent="0.25">
      <c r="A14" s="17" t="s">
        <v>125</v>
      </c>
      <c r="C14" s="17"/>
    </row>
    <row r="15" spans="1:4" x14ac:dyDescent="0.25">
      <c r="A15" s="17" t="s">
        <v>126</v>
      </c>
      <c r="B15" s="18"/>
      <c r="C15" s="19"/>
      <c r="D15" s="19"/>
    </row>
  </sheetData>
  <mergeCells count="2">
    <mergeCell ref="B1:C1"/>
    <mergeCell ref="B2:C2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Summary</vt:lpstr>
      <vt:lpstr>Vehicles</vt:lpstr>
      <vt:lpstr>Vehicles on Crosswalk</vt:lpstr>
      <vt:lpstr>Total Volume Class Breakdown</vt:lpstr>
      <vt:lpstr>AM Peak Class Breakdown</vt:lpstr>
      <vt:lpstr>Midday Peak Class Breakdown</vt:lpstr>
      <vt:lpstr>PM Peak Class Breakdown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Phillips, Jordan</cp:lastModifiedBy>
  <cp:revision>0</cp:revision>
  <dcterms:created xsi:type="dcterms:W3CDTF">2018-06-18T15:27:57Z</dcterms:created>
  <dcterms:modified xsi:type="dcterms:W3CDTF">2018-12-03T20:26:24Z</dcterms:modified>
</cp:coreProperties>
</file>