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CST Legislative\Required Reporting\SB 312 Reporting Completed Projects - 85th Session\"/>
    </mc:Choice>
  </mc:AlternateContent>
  <xr:revisionPtr revIDLastSave="0" documentId="13_ncr:1_{A902965A-A601-427B-A986-A678D9E07B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TOB" sheetId="2" r:id="rId1"/>
  </sheets>
  <definedNames>
    <definedName name="_03._Contract_Line_Items" localSheetId="0" hidden="1">OTOB!$A$4:$O$959</definedName>
    <definedName name="ALL">Table_OTOB_YTD[#All]</definedName>
    <definedName name="BEGIN_MONTH">OTOB!#REF!</definedName>
    <definedName name="CCSJ">Table_OTOB_YTD[CCSJ]</definedName>
    <definedName name="DATE">OTOB!$A$1</definedName>
    <definedName name="DAY">OTOB!$F$3</definedName>
    <definedName name="FINL">Table_OTOB_YTD[DATE FINAL ESTIMATE PAID]</definedName>
    <definedName name="FINL_MNTH">#REF!</definedName>
    <definedName name="MIN_YR">OTOB!$H$3</definedName>
    <definedName name="MONTH">OTOB!$E$3</definedName>
    <definedName name="OB">#REF!</definedName>
    <definedName name="OBCO">#REF!</definedName>
    <definedName name="OT">#REF!</definedName>
    <definedName name="OTCO">#REF!</definedName>
    <definedName name="YEAR">OTOB!$G$3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27" i="2" l="1"/>
  <c r="O528" i="2"/>
  <c r="O529" i="2"/>
  <c r="O530" i="2"/>
  <c r="O531" i="2"/>
  <c r="O532" i="2"/>
  <c r="O533" i="2"/>
  <c r="O534" i="2"/>
  <c r="O535" i="2"/>
  <c r="O536" i="2"/>
  <c r="O512" i="2"/>
  <c r="O513" i="2"/>
  <c r="O514" i="2"/>
  <c r="O515" i="2"/>
  <c r="O516" i="2"/>
  <c r="O517" i="2"/>
  <c r="O518" i="2"/>
  <c r="O519" i="2"/>
  <c r="O520" i="2"/>
  <c r="O521" i="2"/>
  <c r="O522" i="2"/>
  <c r="O523" i="2"/>
  <c r="O524" i="2"/>
  <c r="O525" i="2"/>
  <c r="O511" i="2"/>
  <c r="O500" i="2"/>
  <c r="O501" i="2"/>
  <c r="O502" i="2"/>
  <c r="O503" i="2"/>
  <c r="O504" i="2"/>
  <c r="O505" i="2"/>
  <c r="O506" i="2"/>
  <c r="O507" i="2"/>
  <c r="O508" i="2"/>
  <c r="O509" i="2"/>
  <c r="O510" i="2"/>
  <c r="O492" i="2"/>
  <c r="O493" i="2"/>
  <c r="O494" i="2"/>
  <c r="O495" i="2"/>
  <c r="O496" i="2"/>
  <c r="O497" i="2"/>
  <c r="O498" i="2"/>
  <c r="O499" i="2"/>
  <c r="O486" i="2"/>
  <c r="O487" i="2"/>
  <c r="O488" i="2"/>
  <c r="O489" i="2"/>
  <c r="O490" i="2"/>
  <c r="O491" i="2"/>
  <c r="O482" i="2"/>
  <c r="O483" i="2"/>
  <c r="O484" i="2"/>
  <c r="O485" i="2"/>
  <c r="O479" i="2"/>
  <c r="O480" i="2"/>
  <c r="O481" i="2"/>
  <c r="O473" i="2"/>
  <c r="O474" i="2"/>
  <c r="O475" i="2"/>
  <c r="O476" i="2"/>
  <c r="O477" i="2"/>
  <c r="O478" i="2"/>
  <c r="O472" i="2"/>
  <c r="O464" i="2"/>
  <c r="O465" i="2"/>
  <c r="O466" i="2"/>
  <c r="O467" i="2"/>
  <c r="O468" i="2"/>
  <c r="O469" i="2"/>
  <c r="O470" i="2"/>
  <c r="O471" i="2"/>
  <c r="O454" i="2"/>
  <c r="O455" i="2"/>
  <c r="O456" i="2"/>
  <c r="O457" i="2"/>
  <c r="O458" i="2"/>
  <c r="O459" i="2"/>
  <c r="O460" i="2"/>
  <c r="O461" i="2"/>
  <c r="O462" i="2"/>
  <c r="O463" i="2"/>
  <c r="O448" i="2"/>
  <c r="O449" i="2"/>
  <c r="O450" i="2"/>
  <c r="O451" i="2"/>
  <c r="O452" i="2"/>
  <c r="O453" i="2"/>
  <c r="O445" i="2"/>
  <c r="O446" i="2"/>
  <c r="O447" i="2"/>
  <c r="O441" i="2"/>
  <c r="O442" i="2"/>
  <c r="O443" i="2"/>
  <c r="O444" i="2"/>
  <c r="O433" i="2"/>
  <c r="O434" i="2"/>
  <c r="O435" i="2"/>
  <c r="O436" i="2"/>
  <c r="O437" i="2"/>
  <c r="O438" i="2"/>
  <c r="O439" i="2"/>
  <c r="O440" i="2"/>
  <c r="O427" i="2"/>
  <c r="O428" i="2"/>
  <c r="O429" i="2"/>
  <c r="O430" i="2"/>
  <c r="O431" i="2"/>
  <c r="O432" i="2"/>
  <c r="O425" i="2"/>
  <c r="O426" i="2"/>
  <c r="O421" i="2"/>
  <c r="O422" i="2"/>
  <c r="O423" i="2"/>
  <c r="O424" i="2"/>
  <c r="O415" i="2"/>
  <c r="O416" i="2"/>
  <c r="O417" i="2"/>
  <c r="O418" i="2"/>
  <c r="O419" i="2"/>
  <c r="O420" i="2"/>
  <c r="O412" i="2"/>
  <c r="O413" i="2"/>
  <c r="O414" i="2"/>
  <c r="O409" i="2"/>
  <c r="O410" i="2"/>
  <c r="O411" i="2"/>
  <c r="O403" i="2"/>
  <c r="O404" i="2"/>
  <c r="O405" i="2"/>
  <c r="O406" i="2"/>
  <c r="O407" i="2"/>
  <c r="O408" i="2"/>
  <c r="O400" i="2"/>
  <c r="O401" i="2"/>
  <c r="O402" i="2"/>
  <c r="O396" i="2"/>
  <c r="O397" i="2"/>
  <c r="O398" i="2"/>
  <c r="O399" i="2"/>
  <c r="O389" i="2"/>
  <c r="O390" i="2"/>
  <c r="O391" i="2"/>
  <c r="O392" i="2"/>
  <c r="O393" i="2"/>
  <c r="O394" i="2"/>
  <c r="O395" i="2"/>
  <c r="O384" i="2"/>
  <c r="O385" i="2"/>
  <c r="O386" i="2"/>
  <c r="O387" i="2"/>
  <c r="O388" i="2"/>
  <c r="O379" i="2"/>
  <c r="O380" i="2"/>
  <c r="O381" i="2"/>
  <c r="O382" i="2"/>
  <c r="O383" i="2"/>
  <c r="O376" i="2"/>
  <c r="O377" i="2"/>
  <c r="O378" i="2"/>
  <c r="O368" i="2"/>
  <c r="O369" i="2"/>
  <c r="O370" i="2"/>
  <c r="O371" i="2"/>
  <c r="O372" i="2"/>
  <c r="O373" i="2"/>
  <c r="O374" i="2"/>
  <c r="O375" i="2"/>
  <c r="O360" i="2"/>
  <c r="O361" i="2"/>
  <c r="O362" i="2"/>
  <c r="O363" i="2"/>
  <c r="O364" i="2"/>
  <c r="O365" i="2"/>
  <c r="O366" i="2"/>
  <c r="O367" i="2"/>
  <c r="O356" i="2"/>
  <c r="O357" i="2"/>
  <c r="O358" i="2"/>
  <c r="O359" i="2"/>
  <c r="O351" i="2"/>
  <c r="O352" i="2"/>
  <c r="O353" i="2"/>
  <c r="O354" i="2"/>
  <c r="O355" i="2"/>
  <c r="O346" i="2"/>
  <c r="O347" i="2"/>
  <c r="O348" i="2"/>
  <c r="O349" i="2"/>
  <c r="O350" i="2"/>
  <c r="O342" i="2"/>
  <c r="O343" i="2"/>
  <c r="O344" i="2"/>
  <c r="O345" i="2"/>
  <c r="O337" i="2"/>
  <c r="O338" i="2"/>
  <c r="O339" i="2"/>
  <c r="O340" i="2"/>
  <c r="O341" i="2"/>
  <c r="O336" i="2"/>
  <c r="O328" i="2"/>
  <c r="O329" i="2"/>
  <c r="O330" i="2"/>
  <c r="O331" i="2"/>
  <c r="O332" i="2"/>
  <c r="O333" i="2"/>
  <c r="O334" i="2"/>
  <c r="O335" i="2"/>
  <c r="O325" i="2"/>
  <c r="O326" i="2"/>
  <c r="O327" i="2"/>
  <c r="O322" i="2"/>
  <c r="O323" i="2"/>
  <c r="O324" i="2"/>
  <c r="O319" i="2"/>
  <c r="O320" i="2"/>
  <c r="O321" i="2"/>
  <c r="O317" i="2"/>
  <c r="O318" i="2"/>
  <c r="O311" i="2"/>
  <c r="O312" i="2"/>
  <c r="O313" i="2"/>
  <c r="O314" i="2"/>
  <c r="O315" i="2"/>
  <c r="O316" i="2"/>
  <c r="O306" i="2"/>
  <c r="O307" i="2"/>
  <c r="O308" i="2"/>
  <c r="O309" i="2"/>
  <c r="O310" i="2"/>
  <c r="O303" i="2"/>
  <c r="O304" i="2"/>
  <c r="O305" i="2"/>
  <c r="O300" i="2"/>
  <c r="O301" i="2"/>
  <c r="O302" i="2"/>
  <c r="O294" i="2"/>
  <c r="O295" i="2"/>
  <c r="O296" i="2"/>
  <c r="O297" i="2"/>
  <c r="O298" i="2"/>
  <c r="O299" i="2"/>
  <c r="O291" i="2"/>
  <c r="O292" i="2"/>
  <c r="O293" i="2"/>
  <c r="O289" i="2"/>
  <c r="O290" i="2"/>
  <c r="O287" i="2"/>
  <c r="O288" i="2"/>
  <c r="O283" i="2"/>
  <c r="O284" i="2"/>
  <c r="O285" i="2"/>
  <c r="O286" i="2"/>
  <c r="O279" i="2"/>
  <c r="O280" i="2"/>
  <c r="O281" i="2"/>
  <c r="O282" i="2"/>
  <c r="O276" i="2"/>
  <c r="O277" i="2"/>
  <c r="O278" i="2"/>
  <c r="O268" i="2"/>
  <c r="O269" i="2"/>
  <c r="O270" i="2"/>
  <c r="O271" i="2"/>
  <c r="O272" i="2"/>
  <c r="O273" i="2"/>
  <c r="O274" i="2"/>
  <c r="O275" i="2"/>
  <c r="O264" i="2"/>
  <c r="O265" i="2"/>
  <c r="O266" i="2"/>
  <c r="O267" i="2"/>
  <c r="O261" i="2"/>
  <c r="O262" i="2"/>
  <c r="O263" i="2"/>
  <c r="O260" i="2"/>
  <c r="O257" i="2"/>
  <c r="O258" i="2"/>
  <c r="O259" i="2"/>
  <c r="O254" i="2"/>
  <c r="O255" i="2"/>
  <c r="O256" i="2"/>
  <c r="O249" i="2"/>
  <c r="O250" i="2"/>
  <c r="O251" i="2"/>
  <c r="O252" i="2"/>
  <c r="O253" i="2"/>
  <c r="O245" i="2"/>
  <c r="O246" i="2"/>
  <c r="O247" i="2"/>
  <c r="O248" i="2"/>
  <c r="O241" i="2"/>
  <c r="O242" i="2"/>
  <c r="O243" i="2"/>
  <c r="O244" i="2"/>
  <c r="O237" i="2"/>
  <c r="O238" i="2"/>
  <c r="O239" i="2"/>
  <c r="O240" i="2"/>
  <c r="O234" i="2"/>
  <c r="O235" i="2"/>
  <c r="O236" i="2"/>
  <c r="O226" i="2"/>
  <c r="O227" i="2"/>
  <c r="O228" i="2"/>
  <c r="O229" i="2"/>
  <c r="O230" i="2"/>
  <c r="O231" i="2"/>
  <c r="O232" i="2"/>
  <c r="O233" i="2"/>
  <c r="O220" i="2"/>
  <c r="O221" i="2"/>
  <c r="O222" i="2"/>
  <c r="O223" i="2"/>
  <c r="O224" i="2"/>
  <c r="O225" i="2"/>
  <c r="O218" i="2"/>
  <c r="O219" i="2"/>
  <c r="O213" i="2"/>
  <c r="O214" i="2"/>
  <c r="O215" i="2"/>
  <c r="O216" i="2"/>
  <c r="O217" i="2"/>
  <c r="O210" i="2"/>
  <c r="O211" i="2"/>
  <c r="O212" i="2"/>
  <c r="O205" i="2"/>
  <c r="O206" i="2"/>
  <c r="O207" i="2"/>
  <c r="O208" i="2"/>
  <c r="O209" i="2"/>
  <c r="O200" i="2"/>
  <c r="O201" i="2"/>
  <c r="O202" i="2"/>
  <c r="O203" i="2"/>
  <c r="O204" i="2"/>
  <c r="O199" i="2"/>
  <c r="O194" i="2"/>
  <c r="O195" i="2"/>
  <c r="O196" i="2"/>
  <c r="O197" i="2"/>
  <c r="O198" i="2"/>
  <c r="O192" i="2"/>
  <c r="O193" i="2"/>
  <c r="O189" i="2"/>
  <c r="O190" i="2"/>
  <c r="O191" i="2"/>
  <c r="O185" i="2"/>
  <c r="O186" i="2"/>
  <c r="O187" i="2"/>
  <c r="O188" i="2"/>
  <c r="O184" i="2"/>
  <c r="O181" i="2"/>
  <c r="O182" i="2"/>
  <c r="O183" i="2"/>
  <c r="O177" i="2"/>
  <c r="O178" i="2"/>
  <c r="O179" i="2"/>
  <c r="O180" i="2"/>
  <c r="O176" i="2"/>
  <c r="O174" i="2"/>
  <c r="O175" i="2"/>
  <c r="O173" i="2"/>
  <c r="O169" i="2"/>
  <c r="O170" i="2"/>
  <c r="O171" i="2"/>
  <c r="O172" i="2"/>
  <c r="O166" i="2"/>
  <c r="O167" i="2"/>
  <c r="O168" i="2"/>
  <c r="O161" i="2"/>
  <c r="O162" i="2"/>
  <c r="O163" i="2"/>
  <c r="O164" i="2"/>
  <c r="O165" i="2"/>
  <c r="O160" i="2"/>
  <c r="O158" i="2"/>
  <c r="O159" i="2"/>
  <c r="O154" i="2"/>
  <c r="O155" i="2"/>
  <c r="O156" i="2"/>
  <c r="O157" i="2"/>
  <c r="O151" i="2"/>
  <c r="O152" i="2"/>
  <c r="O153" i="2"/>
  <c r="O150" i="2"/>
  <c r="O149" i="2"/>
  <c r="O148" i="2"/>
  <c r="O141" i="2"/>
  <c r="O142" i="2"/>
  <c r="O143" i="2"/>
  <c r="O144" i="2"/>
  <c r="O145" i="2"/>
  <c r="O146" i="2"/>
  <c r="O147" i="2"/>
  <c r="O138" i="2"/>
  <c r="O139" i="2"/>
  <c r="O140" i="2"/>
  <c r="O134" i="2"/>
  <c r="O135" i="2"/>
  <c r="O136" i="2"/>
  <c r="O137" i="2"/>
  <c r="O128" i="2"/>
  <c r="O129" i="2"/>
  <c r="O130" i="2"/>
  <c r="O131" i="2"/>
  <c r="O132" i="2"/>
  <c r="O133" i="2"/>
  <c r="O124" i="2"/>
  <c r="O125" i="2"/>
  <c r="O126" i="2"/>
  <c r="O127" i="2"/>
  <c r="O122" i="2"/>
  <c r="O123" i="2"/>
  <c r="O119" i="2"/>
  <c r="O120" i="2"/>
  <c r="O121" i="2"/>
  <c r="O117" i="2"/>
  <c r="O118" i="2"/>
  <c r="O116" i="2"/>
  <c r="O110" i="2"/>
  <c r="O111" i="2"/>
  <c r="O112" i="2"/>
  <c r="O113" i="2"/>
  <c r="O114" i="2"/>
  <c r="O115" i="2"/>
  <c r="O107" i="2"/>
  <c r="O108" i="2"/>
  <c r="O109" i="2"/>
  <c r="O106" i="2"/>
  <c r="O103" i="2"/>
  <c r="O104" i="2"/>
  <c r="O105" i="2"/>
  <c r="O101" i="2"/>
  <c r="O102" i="2"/>
  <c r="O91" i="2"/>
  <c r="O92" i="2"/>
  <c r="O93" i="2"/>
  <c r="O94" i="2"/>
  <c r="O95" i="2"/>
  <c r="O96" i="2"/>
  <c r="O97" i="2"/>
  <c r="O98" i="2"/>
  <c r="O99" i="2"/>
  <c r="O100" i="2"/>
  <c r="O84" i="2"/>
  <c r="O85" i="2"/>
  <c r="O86" i="2"/>
  <c r="O87" i="2"/>
  <c r="O88" i="2"/>
  <c r="O89" i="2"/>
  <c r="O90" i="2"/>
  <c r="O79" i="2"/>
  <c r="O80" i="2"/>
  <c r="O81" i="2"/>
  <c r="O82" i="2"/>
  <c r="O83" i="2"/>
  <c r="O68" i="2"/>
  <c r="O69" i="2"/>
  <c r="O70" i="2"/>
  <c r="O71" i="2"/>
  <c r="O72" i="2"/>
  <c r="O73" i="2"/>
  <c r="O74" i="2"/>
  <c r="O75" i="2"/>
  <c r="O76" i="2"/>
  <c r="O77" i="2"/>
  <c r="O78" i="2"/>
  <c r="O63" i="2"/>
  <c r="O64" i="2"/>
  <c r="O65" i="2"/>
  <c r="O66" i="2"/>
  <c r="O67" i="2"/>
  <c r="O56" i="2"/>
  <c r="O57" i="2"/>
  <c r="O58" i="2"/>
  <c r="O59" i="2"/>
  <c r="O60" i="2"/>
  <c r="O61" i="2"/>
  <c r="O62" i="2"/>
  <c r="O51" i="2"/>
  <c r="O52" i="2"/>
  <c r="O53" i="2"/>
  <c r="O54" i="2"/>
  <c r="O55" i="2"/>
  <c r="O49" i="2"/>
  <c r="O50" i="2"/>
  <c r="O45" i="2"/>
  <c r="O46" i="2"/>
  <c r="O47" i="2"/>
  <c r="O48" i="2"/>
  <c r="O41" i="2"/>
  <c r="O42" i="2"/>
  <c r="O43" i="2"/>
  <c r="O44" i="2"/>
  <c r="O38" i="2"/>
  <c r="O39" i="2"/>
  <c r="O40" i="2"/>
  <c r="O34" i="2"/>
  <c r="O35" i="2"/>
  <c r="O36" i="2"/>
  <c r="O37" i="2"/>
  <c r="O31" i="2"/>
  <c r="O32" i="2"/>
  <c r="O33" i="2"/>
  <c r="O28" i="2"/>
  <c r="O29" i="2"/>
  <c r="O30" i="2"/>
  <c r="O25" i="2"/>
  <c r="O26" i="2"/>
  <c r="O27" i="2"/>
  <c r="O17" i="2"/>
  <c r="O18" i="2"/>
  <c r="O19" i="2"/>
  <c r="O20" i="2"/>
  <c r="O21" i="2"/>
  <c r="O22" i="2"/>
  <c r="O23" i="2"/>
  <c r="O24" i="2"/>
  <c r="O14" i="2"/>
  <c r="O15" i="2"/>
  <c r="O16" i="2"/>
  <c r="O11" i="2"/>
  <c r="O12" i="2"/>
  <c r="O13" i="2"/>
  <c r="O7" i="2"/>
  <c r="O8" i="2"/>
  <c r="O9" i="2"/>
  <c r="O10" i="2"/>
  <c r="O6" i="2"/>
  <c r="O5" i="2"/>
  <c r="O537" i="2"/>
  <c r="O538" i="2"/>
  <c r="O539" i="2"/>
  <c r="O540" i="2"/>
  <c r="O541" i="2"/>
  <c r="O542" i="2"/>
  <c r="O543" i="2"/>
  <c r="O544" i="2"/>
  <c r="O545" i="2"/>
  <c r="O546" i="2"/>
  <c r="O547" i="2"/>
  <c r="O548" i="2"/>
  <c r="O549" i="2"/>
  <c r="O550" i="2"/>
  <c r="O551" i="2"/>
  <c r="O552" i="2"/>
  <c r="O553" i="2"/>
  <c r="O554" i="2"/>
  <c r="O555" i="2"/>
  <c r="O556" i="2"/>
  <c r="O557" i="2"/>
  <c r="O558" i="2"/>
  <c r="O559" i="2"/>
  <c r="O560" i="2"/>
  <c r="O561" i="2"/>
  <c r="O562" i="2"/>
  <c r="O563" i="2"/>
  <c r="O564" i="2"/>
  <c r="O565" i="2"/>
  <c r="O566" i="2"/>
  <c r="O567" i="2"/>
  <c r="O568" i="2"/>
  <c r="O569" i="2"/>
  <c r="O570" i="2"/>
  <c r="O571" i="2"/>
  <c r="O572" i="2"/>
  <c r="O573" i="2"/>
  <c r="O574" i="2"/>
  <c r="O575" i="2"/>
  <c r="O576" i="2"/>
  <c r="O577" i="2"/>
  <c r="O578" i="2"/>
  <c r="O579" i="2"/>
  <c r="O580" i="2"/>
  <c r="O581" i="2"/>
  <c r="O582" i="2"/>
  <c r="O583" i="2"/>
  <c r="O584" i="2"/>
  <c r="O585" i="2"/>
  <c r="O586" i="2"/>
  <c r="O587" i="2"/>
  <c r="O588" i="2"/>
  <c r="O589" i="2"/>
  <c r="O590" i="2"/>
  <c r="O591" i="2"/>
  <c r="O592" i="2"/>
  <c r="O593" i="2"/>
  <c r="O594" i="2"/>
  <c r="O595" i="2"/>
  <c r="O596" i="2"/>
  <c r="O597" i="2"/>
  <c r="O598" i="2"/>
  <c r="O599" i="2"/>
  <c r="O600" i="2"/>
  <c r="O601" i="2"/>
  <c r="O602" i="2"/>
  <c r="O603" i="2"/>
  <c r="O604" i="2"/>
  <c r="O605" i="2"/>
  <c r="O606" i="2"/>
  <c r="O607" i="2"/>
  <c r="O608" i="2"/>
  <c r="O609" i="2"/>
  <c r="O610" i="2"/>
  <c r="O611" i="2"/>
  <c r="O612" i="2"/>
  <c r="O613" i="2"/>
  <c r="O614" i="2"/>
  <c r="O615" i="2"/>
  <c r="O616" i="2"/>
  <c r="O617" i="2"/>
  <c r="O618" i="2"/>
  <c r="O619" i="2"/>
  <c r="O620" i="2"/>
  <c r="O621" i="2"/>
  <c r="O622" i="2"/>
  <c r="O623" i="2"/>
  <c r="O624" i="2"/>
  <c r="O625" i="2"/>
  <c r="O626" i="2"/>
  <c r="O627" i="2"/>
  <c r="O628" i="2"/>
  <c r="O629" i="2"/>
  <c r="O630" i="2"/>
  <c r="O631" i="2"/>
  <c r="O632" i="2"/>
  <c r="O633" i="2"/>
  <c r="O634" i="2"/>
  <c r="O635" i="2"/>
  <c r="O636" i="2"/>
  <c r="O637" i="2"/>
  <c r="O638" i="2"/>
  <c r="O639" i="2"/>
  <c r="O640" i="2"/>
  <c r="O641" i="2"/>
  <c r="O642" i="2"/>
  <c r="O643" i="2"/>
  <c r="O644" i="2"/>
  <c r="O645" i="2"/>
  <c r="O646" i="2"/>
  <c r="O647" i="2"/>
  <c r="O648" i="2"/>
  <c r="O649" i="2"/>
  <c r="O650" i="2"/>
  <c r="O651" i="2"/>
  <c r="O652" i="2"/>
  <c r="O653" i="2"/>
  <c r="O654" i="2"/>
  <c r="O655" i="2"/>
  <c r="O656" i="2"/>
  <c r="O657" i="2"/>
  <c r="O658" i="2"/>
  <c r="O659" i="2"/>
  <c r="O660" i="2"/>
  <c r="O661" i="2"/>
  <c r="O662" i="2"/>
  <c r="O663" i="2"/>
  <c r="O664" i="2"/>
  <c r="O665" i="2"/>
  <c r="O666" i="2"/>
  <c r="O667" i="2"/>
  <c r="O668" i="2"/>
  <c r="O669" i="2"/>
  <c r="O670" i="2"/>
  <c r="O671" i="2"/>
  <c r="O672" i="2"/>
  <c r="O673" i="2"/>
  <c r="O674" i="2"/>
  <c r="O675" i="2"/>
  <c r="O676" i="2"/>
  <c r="O677" i="2"/>
  <c r="O678" i="2"/>
  <c r="O679" i="2"/>
  <c r="O680" i="2"/>
  <c r="O681" i="2"/>
  <c r="O682" i="2"/>
  <c r="O683" i="2"/>
  <c r="O684" i="2"/>
  <c r="O685" i="2"/>
  <c r="O686" i="2"/>
  <c r="O687" i="2"/>
  <c r="O688" i="2"/>
  <c r="O689" i="2"/>
  <c r="O690" i="2"/>
  <c r="O691" i="2"/>
  <c r="O692" i="2"/>
  <c r="O693" i="2"/>
  <c r="O694" i="2"/>
  <c r="O695" i="2"/>
  <c r="O696" i="2"/>
  <c r="O697" i="2"/>
  <c r="O698" i="2"/>
  <c r="O699" i="2"/>
  <c r="O700" i="2"/>
  <c r="O701" i="2"/>
  <c r="O702" i="2"/>
  <c r="O703" i="2"/>
  <c r="O704" i="2"/>
  <c r="O705" i="2"/>
  <c r="O706" i="2"/>
  <c r="O707" i="2"/>
  <c r="O708" i="2"/>
  <c r="O709" i="2"/>
  <c r="O710" i="2"/>
  <c r="O711" i="2"/>
  <c r="O712" i="2"/>
  <c r="O713" i="2"/>
  <c r="O714" i="2"/>
  <c r="O715" i="2"/>
  <c r="O716" i="2"/>
  <c r="O717" i="2"/>
  <c r="O718" i="2"/>
  <c r="O719" i="2"/>
  <c r="O720" i="2"/>
  <c r="O721" i="2"/>
  <c r="O722" i="2"/>
  <c r="O723" i="2"/>
  <c r="O724" i="2"/>
  <c r="O725" i="2"/>
  <c r="O726" i="2"/>
  <c r="O727" i="2"/>
  <c r="O728" i="2"/>
  <c r="O729" i="2"/>
  <c r="O730" i="2"/>
  <c r="O731" i="2"/>
  <c r="O732" i="2"/>
  <c r="O733" i="2"/>
  <c r="O734" i="2"/>
  <c r="O735" i="2"/>
  <c r="O736" i="2"/>
  <c r="O737" i="2"/>
  <c r="O738" i="2"/>
  <c r="O739" i="2"/>
  <c r="O740" i="2"/>
  <c r="O741" i="2"/>
  <c r="O742" i="2"/>
  <c r="O743" i="2"/>
  <c r="O744" i="2"/>
  <c r="O745" i="2"/>
  <c r="O746" i="2"/>
  <c r="O747" i="2"/>
  <c r="O748" i="2"/>
  <c r="O749" i="2"/>
  <c r="O750" i="2"/>
  <c r="O751" i="2"/>
  <c r="O752" i="2"/>
  <c r="O753" i="2"/>
  <c r="O754" i="2"/>
  <c r="O755" i="2"/>
  <c r="O756" i="2"/>
  <c r="O757" i="2"/>
  <c r="O758" i="2"/>
  <c r="O759" i="2"/>
  <c r="O760" i="2"/>
  <c r="O761" i="2"/>
  <c r="O762" i="2"/>
  <c r="O763" i="2"/>
  <c r="O764" i="2"/>
  <c r="O765" i="2"/>
  <c r="O766" i="2"/>
  <c r="O767" i="2"/>
  <c r="O768" i="2"/>
  <c r="O769" i="2"/>
  <c r="O770" i="2"/>
  <c r="O771" i="2"/>
  <c r="O772" i="2"/>
  <c r="O773" i="2"/>
  <c r="O774" i="2"/>
  <c r="O775" i="2"/>
  <c r="O776" i="2"/>
  <c r="O777" i="2"/>
  <c r="O778" i="2"/>
  <c r="O779" i="2"/>
  <c r="O780" i="2"/>
  <c r="O781" i="2"/>
  <c r="O782" i="2"/>
  <c r="O783" i="2"/>
  <c r="O784" i="2"/>
  <c r="O785" i="2"/>
  <c r="O786" i="2"/>
  <c r="O787" i="2"/>
  <c r="O788" i="2"/>
  <c r="O789" i="2"/>
  <c r="O790" i="2"/>
  <c r="O791" i="2"/>
  <c r="O792" i="2"/>
  <c r="O793" i="2"/>
  <c r="O794" i="2"/>
  <c r="O795" i="2"/>
  <c r="O796" i="2"/>
  <c r="O797" i="2"/>
  <c r="O798" i="2"/>
  <c r="O799" i="2"/>
  <c r="O800" i="2"/>
  <c r="O801" i="2"/>
  <c r="O802" i="2"/>
  <c r="O803" i="2"/>
  <c r="O804" i="2"/>
  <c r="O805" i="2"/>
  <c r="O806" i="2"/>
  <c r="O807" i="2"/>
  <c r="O808" i="2"/>
  <c r="O809" i="2"/>
  <c r="O810" i="2"/>
  <c r="O811" i="2"/>
  <c r="O812" i="2"/>
  <c r="O813" i="2"/>
  <c r="O814" i="2"/>
  <c r="O815" i="2"/>
  <c r="O816" i="2"/>
  <c r="O817" i="2"/>
  <c r="O818" i="2"/>
  <c r="O819" i="2"/>
  <c r="O820" i="2"/>
  <c r="O821" i="2"/>
  <c r="O822" i="2"/>
  <c r="O823" i="2"/>
  <c r="O824" i="2"/>
  <c r="O825" i="2"/>
  <c r="O826" i="2"/>
  <c r="O827" i="2"/>
  <c r="O828" i="2"/>
  <c r="O829" i="2"/>
  <c r="O830" i="2"/>
  <c r="O831" i="2"/>
  <c r="O832" i="2"/>
  <c r="O833" i="2"/>
  <c r="O834" i="2"/>
  <c r="O835" i="2"/>
  <c r="O836" i="2"/>
  <c r="O837" i="2"/>
  <c r="O838" i="2"/>
  <c r="O839" i="2"/>
  <c r="O840" i="2"/>
  <c r="O841" i="2"/>
  <c r="O842" i="2"/>
  <c r="O843" i="2"/>
  <c r="O844" i="2"/>
  <c r="O845" i="2"/>
  <c r="O846" i="2"/>
  <c r="O847" i="2"/>
  <c r="O848" i="2"/>
  <c r="O849" i="2"/>
  <c r="O850" i="2"/>
  <c r="O851" i="2"/>
  <c r="O852" i="2"/>
  <c r="O853" i="2"/>
  <c r="O854" i="2"/>
  <c r="O855" i="2"/>
  <c r="O856" i="2"/>
  <c r="O857" i="2"/>
  <c r="O858" i="2"/>
  <c r="O859" i="2"/>
  <c r="O860" i="2"/>
  <c r="O861" i="2"/>
  <c r="O862" i="2"/>
  <c r="O863" i="2"/>
  <c r="O864" i="2"/>
  <c r="O865" i="2"/>
  <c r="O866" i="2"/>
  <c r="O867" i="2"/>
  <c r="O868" i="2"/>
  <c r="O869" i="2"/>
  <c r="O870" i="2"/>
  <c r="O871" i="2"/>
  <c r="O872" i="2"/>
  <c r="O873" i="2"/>
  <c r="O874" i="2"/>
  <c r="O875" i="2"/>
  <c r="O876" i="2"/>
  <c r="O877" i="2"/>
  <c r="O878" i="2"/>
  <c r="O879" i="2"/>
  <c r="O880" i="2"/>
  <c r="O881" i="2"/>
  <c r="O882" i="2"/>
  <c r="O883" i="2"/>
  <c r="O884" i="2"/>
  <c r="O885" i="2"/>
  <c r="O886" i="2"/>
  <c r="O887" i="2"/>
  <c r="O888" i="2"/>
  <c r="O889" i="2"/>
  <c r="O890" i="2"/>
  <c r="O891" i="2"/>
  <c r="O892" i="2"/>
  <c r="O893" i="2"/>
  <c r="O894" i="2"/>
  <c r="O895" i="2"/>
  <c r="O896" i="2"/>
  <c r="O897" i="2"/>
  <c r="O898" i="2"/>
  <c r="O899" i="2"/>
  <c r="O900" i="2"/>
  <c r="O901" i="2"/>
  <c r="O902" i="2"/>
  <c r="O903" i="2"/>
  <c r="O904" i="2"/>
  <c r="O905" i="2"/>
  <c r="O906" i="2"/>
  <c r="O907" i="2"/>
  <c r="O908" i="2"/>
  <c r="O909" i="2"/>
  <c r="O910" i="2"/>
  <c r="O911" i="2"/>
  <c r="O912" i="2"/>
  <c r="O913" i="2"/>
  <c r="O914" i="2"/>
  <c r="O915" i="2"/>
  <c r="O916" i="2"/>
  <c r="O917" i="2"/>
  <c r="O918" i="2"/>
  <c r="O919" i="2"/>
  <c r="O920" i="2"/>
  <c r="O921" i="2"/>
  <c r="O922" i="2"/>
  <c r="O923" i="2"/>
  <c r="O924" i="2"/>
  <c r="O925" i="2"/>
  <c r="O926" i="2"/>
  <c r="O927" i="2"/>
  <c r="O928" i="2"/>
  <c r="O929" i="2"/>
  <c r="O930" i="2"/>
  <c r="O931" i="2"/>
  <c r="O932" i="2"/>
  <c r="O933" i="2"/>
  <c r="O934" i="2"/>
  <c r="O935" i="2"/>
  <c r="O936" i="2"/>
  <c r="O937" i="2"/>
  <c r="O938" i="2"/>
  <c r="O939" i="2"/>
  <c r="O940" i="2"/>
  <c r="O941" i="2"/>
  <c r="O942" i="2"/>
  <c r="O943" i="2"/>
  <c r="O944" i="2"/>
  <c r="O945" i="2"/>
  <c r="O946" i="2"/>
  <c r="O947" i="2"/>
  <c r="O948" i="2"/>
  <c r="O949" i="2"/>
  <c r="O950" i="2"/>
  <c r="O951" i="2"/>
  <c r="O952" i="2"/>
  <c r="O953" i="2"/>
  <c r="O954" i="2"/>
  <c r="O955" i="2"/>
  <c r="O956" i="2"/>
  <c r="O957" i="2"/>
  <c r="O958" i="2"/>
  <c r="O959" i="2"/>
  <c r="O526" i="2"/>
  <c r="H3" i="2" l="1"/>
  <c r="G3" i="2"/>
  <c r="F3" i="2" l="1"/>
  <c r="E3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OTOB" type="1" refreshedVersion="8" saveData="1">
    <dbPr connection="DSN=SMGRADHCPW;UID=SMADHOC;DBQ=SMGRADHC;DBA=W;APA=T;EXC=F;FEN=T;QTO=T;FRC=10;FDL=10;LOB=T;RST=T;BTD=F;BNF=F;BAM=IfAllSuccessful;NUM=NLS;DPM=F;MTS=T;MDI=F;CSR=T;FWC=F;FBS=64000;TLO=0;MLD=0;ODA=F;STE=F;TSZ=8192;AST=FLOAT;LPS=8192;" command="SELECT_x000d__x000a_    upper(d.o2sst53) AS &quot;DISTRICT&quot;,_x000d__x000a_    d.MUR As &quot;MUR&quot;,_x000d__x000a_'TXDOT' AS &quot;TXDOT&quot;,_x000d__x000a_    substr(tc.cont_id, 1, 4)_x000d__x000a_    || '-'_x000d__x000a_    || substr(tc.cont_id, 5, 2)_x000d__x000a_    || '-'_x000d__x000a_    || substr(tc.cont_id, 7, 3) AS &quot;CCSJ&quot;,_x000d__x000a_TO_DATE(LT.ACTL_DT, 'yyyymmdd') AS &quot;LET DATE&quot;,_x000d__x000a_    decode(substr(tc.cont_alt_id, 5, 1), 3, 'STATE LET CST', 4, 'STATE LET MNT',_x000d__x000a_           0, 'LOCAL LET MNT', 1, 'LOCAL LET MNT') AS &quot;LET TYPE&quot;,_x000d__x000a_    c.cd_desc             AS &quot;COUNTY&quot;,_x000d__x000a_    tc.route_nbr          AS &quot;HIGHWAY&quot;,_x000d__x000a_    upper(tv.vend_full_nm) AS &quot;CONTRACTOR&quot;,_x000d__x000a_    upper(ao.o3sst51) AS &quot;AREA ENGINEER&quot;,_x000d__x000a_    tc.lev3_office_nbr    AS &quot;AREA OFFICE NUMBER&quot;,_x000d__x000a_    UPPER(ao.area_nm) AS &quot;AREA OFFICE NAME&quot;,_x000d__x000a_    upper(pm.user_nm) AS &quot;PROJECT MANAGER&quot;,_x000d__x000a_    CASE WHEN TC.CNDT1&gt;0 THEN to_date(TC.CNDT1, 'yyyymmdd') ELSE NULL END AS &quot;DATE FINAL ESTIMATE PAID&quot;, _x000d__x000a_    tc.cnnbr1             AS &quot;CONTRACT AWARD AMOUNT&quot;,_x000d__x000a_    tc.net_c_o_amt        AS &quot;CHANGE ORDERS&quot;,_x000d__x000a_    decode(co.thrd_prty, NULL, 0, co.thrd_prty) AS &quot;CO BY THRD PRTY&quot;,_x000d__x000a_    p.amt_pd              AS &quot;AMOUNT PAID&quot;,_x000d__x000a_    p.amt_pd - ( tc.cnnbr1 + decode(co.thrd_prty, NULL, 0, co.thrd_prty) ) AS &quot;UNDER OVER BUDGET&quot;,_x000d__x000a_    round(p.amt_pd /(tc.cnnbr1 + decode(co.thrd_prty, NULL, 0, co.thrd_prty)), 2) AS &quot;% COMP BY DOLLAR&quot;,_x000d__x000a_    decode(sign(p.amt_pd /(tc.cnnbr1 + decode(co.thrd_prty, NULL, 0, co.thrd_prty)) - 1.10), - 1, 1, 0) AS &quot;OB&quot;,_x000d__x000a_    decode(sign(p.amt_pd /(tc.cnnbr1 + decode(co.thrd_prty, NULL, 0, co.thrd_prty)) - 1.10), - 1, 0, 1) AS &quot;NOB&quot;,_x000d__x000a_    decode(sign(p.amt_pd /(tc.cnnbr1 + decode(co.thrd_prty, NULL, 0, co.thrd_prty)) - 1.10), - 1, 'Y', 'N') AS &quot;ON BUDGET&quot;,_x000d__x000a_    round(p.amt_pd /(tc.cnnbr1 + tc.net_c_o_amt), 2) AS &quot;% COMP BY DOLLAR W/COs&quot;,_x000d__x000a_    decode(sign(p.amt_pd /(tc.cnnbr1 + tc.net_c_o_amt) - 1.10), - 1, 1, 0) AS &quot;OB W/COs&quot;,_x000d__x000a_    decode(sign(p.amt_pd /(tc.cnnbr1 + tc.net_c_o_amt) - 1.10), - 1, 0, 1) AS &quot;NOB W/COs&quot;,_x000d__x000a_    decode(sign(p.amt_pd /(tc.cnnbr1 + tc.net_c_o_amt) - 1.10), - 1, 'Y', 'N') AS &quot;ON BUDGET W/COs&quot;,_x000d__x000a_    tc.bid_da             AS &quot;CONTRACT DAYS&quot;,_x000d__x000a_    tc.prev_tot_chrg_da   AS &quot;CHARGED DAYS&quot;,_x000d__x000a_    tc.tot_adj_da         AS &quot;DAYS ADDED&quot;,_x000d__x000a_    decode(co.thrd_prt_adj_da, NULL, 0, co.thrd_prt_adj_da) AS &quot;THIRD PARTY DAYS ADDED&quot;,_x000d__x000a_    round(tc.prev_tot_chrg_da / (tc.bid_da + decode(co.thrd_prt_adj_da, NULL, 0, co.thrd_prt_adj_da)), 2) AS &quot;% COMP BY TIME&quot;,_x000d__x000a_    decode(sign(tc.prev_tot_chrg_da /(tc.bid_da + decode(co.thrd_prt_adj_da, NULL, 0, co.thrd_prt_adj_da)) - 1.10), - 1, 1, 0) AS &quot;OT&quot;,_x000d__x000a_    decode(sign(tc.prev_tot_chrg_da /(tc.bid_da + decode(co.thrd_prt_adj_da, NULL, 0, co.thrd_prt_adj_da)) - 1.10), - 1, 0, 1) AS &quot;NOT&quot;,_x000d__x000a_    decode(sign(tc.prev_tot_chrg_da /(tc.bid_da + decode(co.thrd_prt_adj_da, NULL, 0, co.thrd_prt_adj_da)) - 1.10), - 1, 'Y', 'N') AS &quot;ON TIME&quot;,_x000d__x000a_    round(tc.prev_tot_chrg_da /(tc.bid_da + tc.tot_adj_da), 2) AS &quot;% COMP BY TIME W/COs&quot;,_x000d__x000a_    decode(sign(tc.prev_tot_chrg_da /((tc.bid_da + tc.tot_adj_da)) - 1.10), - 1, 1, 0) AS &quot;OT W/COs&quot;,_x000d__x000a_    decode(sign(tc.prev_tot_chrg_da /((tc.bid_da + tc.tot_adj_da)) - 1.10), - 1, 0, 1) AS &quot;NOT W/COs&quot;,_x000d__x000a_    decode(sign(tc.prev_tot_chrg_da /((tc.bid_da + tc.tot_adj_da)) - 1.10), - 1, 'Y', 'N') AS &quot;ON TIME W/COs&quot;,_x000d__x000a_TO_CHAR(to_date(TC.CNDT1, 'yyyymmdd'), 'MONTH') as &quot;MONTH&quot;,_x000d__x000a_TO_CHAR(to_date(TC.CNDT1, 'yyyymmdd'), 'MON-YY') as &quot;MMM_YY&quot;,_x000d__x000a_CASE _x000d__x000a_WHEN TO_CHAR(to_date(TC.CNDT1, 'yyyymmdd'), 'MM') BETWEEN 9 and 11 THEN TO_DATE(20190101,'yyyymmdd')_x000d__x000a_WHEN TO_CHAR(to_date(TC.CNDT1, 'yyyymmdd'), 'MM') NOT BETWEEN 3 AND 11 THEN TO_DATE(20190401,'yyyymmdd')_x000d__x000a_WHEN TO_CHAR(to_date(TC.CNDT1, 'yyyymmdd'), 'MM') BETWEEN 3 and 5 THEN TO_DATE(20190701,'yyyymmdd')_x000d__x000a_WHEN TO_CHAR(to_date(TC.CNDT1, 'yyyymmdd'), 'MM') BETWEEN 6 and 8 THEN TO_DATE(20191001,'yyyymmdd')_x000d__x000a_END AS &quot;QUARTER FINALED&quot;,_x000d__x000a_CASE WHEN CNSLT.CNSLT_FLG='Y' THEN 'Y' ELSE 'N' END AS &quot;CONSULTANT DESIGN&quot;,_x000d__x000a_AB.AB AS &quot;A + B PROJECT&quot;,_x000d__x000a_CASE WHEN CEI.CEI='Y' THEN CEI.CEI ELSE 'N' END AS &quot;CEI PROJECT&quot;,_x000d__x000a_CASE _x000d__x000a_WHEN SUBSTR(TC.CONT_ALT_ID,5,1)=3 AND TC.CNNBR1&lt;15000000 THEN 'SMALL'_x000d__x000a_WHEN SUBSTR(TC.CONT_ALT_ID,5,1)=3 AND TC.CNNBR1 BETWEEN 15000000 AND 50000000 THEN 'MEDIUM'_x000d__x000a_WHEN SUBSTR(TC.CONT_ALT_ID,5,1)=3 AND TC.CNNBR1 BETWEEN  50000000 AND 150000000 THEN 'LARGE'_x000d__x000a_WHEN SUBSTR(TC.CONT_ALT_ID,5,1)=3 AND TC.CNNBR1&gt;150000000 THEN 'TEX'_x000d__x000a_WHEN SUBSTR(TC.CONT_ALT_ID,5,1)&lt;&gt;3 AND TC.CNNBR1&lt;300000 THEN 'SMALL'_x000d__x000a_WHEN SUBSTR(TC.CONT_ALT_ID,5,1)&lt;&gt;3 AND TC.CNNBR1 BETWEEN 300000 AND 1000000 THEN 'MEDIUM'_x000d__x000a_WHEN SUBSTR(TC.CONT_ALT_ID,5,1)&lt;&gt;3 AND TC.CNNBR1&gt;1000000  THEN 'LARGE'_x000d__x000a_END AS &quot;PROJECT SIZE&quot;,_x000d__x000a_'FY'||LPAD(CASE WHEN TO_NUMBER(SUBSTR(TC.CNDT1,5,2))&gt;8 THEN TO_NUMBER(SUBSTR(TC.CNDT1,3,2)+1) ELSE TO_NUMBER(SUBSTR(TC.CNDT1,3,2)) END,2,0) FY_CMPL_x000d__x000a__x000d__x000a_FROM_x000d__x000a_    t_cont                                             tc,_x000d__x000a_    (_x000d__x000a_        SELECT_x000d__x000a_            a.*, b.ADSST1 MUR, b.ADTYP1 ABB_x000d__x000a_        FROM_x000d__x000a_            t_office_lev2 a, t_addr b_x000d__x000a_        where a.addr_id = b.addr_id and b.addr_t = 'OFFC' and b.addr_sn=1_x000d__x000a_    )                      d,_x000d__x000a_    (_x000d__x000a_        SELECT_x000d__x000a_            *_x000d__x000a_        FROM_x000d__x000a_            t_vend_x000d__x000a_    )                             tv,_x000d__x000a_    (_x000d__x000a_        SELECT_x000d__x000a_            a.*, b.ADLST1 AREA_NM_x000d__x000a_        FROM_x000d__x000a_            t_office_lev3 a, t_addr b_x000d__x000a_            _x000d__x000a_            where a.addr_id = b.addr_id and b.addr_t = 'OFFC' and b.addr_sn=1_x000d__x000a_    )                      ao,_x000d__x000a_    (_x000d__x000a_        SELECT_x000d__x000a_            *_x000d__x000a_        FROM_x000d__x000a_            t_cd_tbl_dtl_x000d__x000a_        WHERE_x000d__x000a_            tbl_id = 'COUNTY'_x000d__x000a_    ) c,_x000d__x000a_    (_x000d__x000a_        SELECT_x000d__x000a_            *_x000d__x000a_        FROM_x000d__x000a_            t_cont_crit_dt_x000d__x000a_        WHERE_x000d__x000a_            crit_dt_t = 'DFLT'_x000d__x000a_    ) df,_x000d__x000a_   (_x000d__x000a_        SELECT_x000d__x000a_            *_x000d__x000a_        FROM_x000d__x000a_            t_cont_crit_dt_x000d__x000a_        WHERE_x000d__x000a_            crit_dt_t = 'LETD'_x000d__x000a_    ) LT,_x000d__x000a_    (_x000d__x000a_        SELECT_x000d__x000a_            co.cont_id,_x000d__x000a_            SUM(co.c_o_amt) co_amt,_x000d__x000a_            SUM(co.conbr51) thrd_prty,_x000d__x000a_            SUM(decode(co.conbr51, 0, 0, decode(d.c_o_adj_da, NULL, 0, d.c_o_adj_da))) thrd_prt_adj_da_x000d__x000a_        FROM_x000d__x000a_            t_cont_co           co,_x000d__x000a_            t_cont_co_tme_adj   d_x000d__x000a_        WHERE_x000d__x000a_            co.cont_id = d.cont_id (+)_x000d__x000a_            AND co.c_o_nbr = d.c_o_nbr (+)_x000d__x000a_            AND co.c_o_stat_t = 'APPR'_x000d__x000a_        GROUP BY_x000d__x000a_            co.cont_id_x000d__x000a_    ) co,_x000d__x000a_    (_x000d__x000a_        SELECT_x000d__x000a_            *_x000d__x000a_        FROM_x000d__x000a_            pc_user_def_x000d__x000a_    )                        pm,_x000d__x000a_    (_x000d__x000a_        SELECT_x000d__x000a_            cont_id,_x000d__x000a_            SUM(ln_itm_tot_amt) amt_pd_x000d__x000a_        FROM_x000d__x000a_            t_cont_est_x000d__x000a_        GROUP BY_x000d__x000a_            cont_id_x000d__x000a_    ) p,_x000d__x000a_(Select contract_csj AS &quot;CCSJ&quot;, project_number AS &quot;PROJECT NUMBER&quot;, consultant_flag AS &quot;CNSLT_FLG&quot;,_x000d__x000a_TYPE_OF_WORK AS &quot;TYPE OF WORK&quot;, LAYMAN_DESCRIPTION1 AS &quot;DESCRIPTION&quot;, HIGHWAY_NUMBER AS &quot;HIGHWAY&quot;, LIMITS_FROM AS &quot;LIMITS FROM&quot;, LIMITS_TO AS &quot;LIMITS TO&quot;_x000d__x000a_FROM dcis_proj_info_basevw_x000d__x000a_where contract_csj = control_sect_job) CNSLT,_x000d__x000a_(SELECT_x000d__x000a_    contract_csj CSJ,_x000d__x000a_    DECODE(SUM(DECODE(BIDITEM_NO,800,estimated_price,0)),0,'N','Y') AB_x000d__x000a_FROM_x000d__x000a_    smgr.dcis_contract_let_basevw_x000d__x000a_GROUP BY contract_csj) AB,_x000d__x000a_(Select CONT_ID, CASE WHEN PRJ_DT&gt;0 THEN 'Y' ELSE null END AS CEI FROM T_CONT_KEY_DT WHERE KEY_DT_T = 'KD69') CEI_x000d__x000a_WHERE_x000d__x000a_    tc.lev2_office_nbr = d.lev2_office_nbr_x000d__x000a_    AND CNSLT.CCSJ = TRIM(TC.CONT_ID)_x000d__x000a_    AND AB.CSJ = TRIM(TC.CONT_ID)_x000d__x000a_    AND tc.lev2_office_nbr = ao.lev2_office_nbr_x000d__x000a_    AND tc.lev3_office_nbr = ao.lev3_office_nbr_x000d__x000a_    AND tc.pm_uid = pm.user_id_x000d__x000a_    AND tc.cont_id = df.cont_id_x000d__x000a_    AND tc.cont_id = CEI.cont_id(+)_x000d__x000a_    AND tc.cont_id = LT.cont_id_x000d__x000a_    AND tc.cont_id = co.cont_id (+)_x000d__x000a_    AND tv.vend_id = tc.vend_id_x000d__x000a_    AND tc.prim_cnty_t = c.cd_id_x000d__x000a_    AND tc.cont_id = p.cont_id_x000d__x000a_    AND tc.cnind53 IN (_x000d__x000a_        'C',_x000d__x000a_        'R'_x000d__x000a_    )_x000d__x000a_    AND ( df.actl_dt = 0 )_x000d__x000a_    AND tc.cont_id NOT IN (_x000d__x000a_        SELECT_x000d__x000a_            cont_id_x000d__x000a_        FROM_x000d__x000a_            t_cont_co_x000d__x000a_        WHERE_x000d__x000a_            reas_t IN (_x000d__x000a_                SELECT_x000d__x000a_                    cd_id_x000d__x000a_                FROM_x000d__x000a_                    t_cd_tbl_dtl_x000d__x000a_                WHERE_x000d__x000a_                    tbl_id = 'REASON'_x000d__x000a_                    AND cd_id LIKE '7%'_x000d__x000a_            )_x000d__x000a_    )_x000d__x000a_GUESS_x000d__x000a_ORDER BY TC.CNDT1, d.o2sst53, tc.cont_id"/>
  </connection>
</connections>
</file>

<file path=xl/sharedStrings.xml><?xml version="1.0" encoding="utf-8"?>
<sst xmlns="http://schemas.openxmlformats.org/spreadsheetml/2006/main" count="3839" uniqueCount="1600">
  <si>
    <t>DISTRICT</t>
  </si>
  <si>
    <t>COUNTY</t>
  </si>
  <si>
    <t>HIGHWAY</t>
  </si>
  <si>
    <t>CCSJ</t>
  </si>
  <si>
    <t>BUDGET = CONTRACT AWARD PLUS CHANGE ORDERS</t>
  </si>
  <si>
    <t>SCHEDULE = CONTRACT DAYS PLUS DAYS ADDED</t>
  </si>
  <si>
    <t>DATE FINAL ESTIMATE PAID</t>
  </si>
  <si>
    <t>CHANGE ORDERS</t>
  </si>
  <si>
    <t>CO BY THRD PRTY</t>
  </si>
  <si>
    <t>AMOUNT PAID</t>
  </si>
  <si>
    <t>UNDER OVER BUDGET</t>
  </si>
  <si>
    <t>CONTRACT DAYS</t>
  </si>
  <si>
    <t>CHARGED DAYS</t>
  </si>
  <si>
    <t>DAYS ADDED</t>
  </si>
  <si>
    <t>THIRD PARTY DAYS ADDED</t>
  </si>
  <si>
    <t>CONTRACT AWARD AMOUNT</t>
  </si>
  <si>
    <t>PARIS</t>
  </si>
  <si>
    <t>0901-19-219</t>
  </si>
  <si>
    <t>GRAYSON</t>
  </si>
  <si>
    <t>Various</t>
  </si>
  <si>
    <t>1452-01-018</t>
  </si>
  <si>
    <t>LAMAR</t>
  </si>
  <si>
    <t>FM 1507</t>
  </si>
  <si>
    <t>LUFKIN</t>
  </si>
  <si>
    <t>0597-04-005</t>
  </si>
  <si>
    <t>SAN AUGUSTINE</t>
  </si>
  <si>
    <t>FM 2923</t>
  </si>
  <si>
    <t>AMARILLO</t>
  </si>
  <si>
    <t>0169-03-039</t>
  </si>
  <si>
    <t>CARSON</t>
  </si>
  <si>
    <t>US 60</t>
  </si>
  <si>
    <t>SAN ANTONIO</t>
  </si>
  <si>
    <t>0072-05-090</t>
  </si>
  <si>
    <t>KENDALL</t>
  </si>
  <si>
    <t>IH 10</t>
  </si>
  <si>
    <t>WACO</t>
  </si>
  <si>
    <t>0055-15-072</t>
  </si>
  <si>
    <t>MCLENNAN</t>
  </si>
  <si>
    <t>US 84</t>
  </si>
  <si>
    <t>ABILENE</t>
  </si>
  <si>
    <t>0908-21-039</t>
  </si>
  <si>
    <t>MITCHELL</t>
  </si>
  <si>
    <t>CR</t>
  </si>
  <si>
    <t>SAN ANGELO</t>
  </si>
  <si>
    <t>0907-24-054</t>
  </si>
  <si>
    <t>TOM GREEN</t>
  </si>
  <si>
    <t>YOAKUM</t>
  </si>
  <si>
    <t>0446-02-037</t>
  </si>
  <si>
    <t>COLORADO</t>
  </si>
  <si>
    <t>UA 90</t>
  </si>
  <si>
    <t>0913-20-093</t>
  </si>
  <si>
    <t>AUSTIN</t>
  </si>
  <si>
    <t>0913-28-082</t>
  </si>
  <si>
    <t>FAYETTE</t>
  </si>
  <si>
    <t>1302-02-013</t>
  </si>
  <si>
    <t>WHARTON</t>
  </si>
  <si>
    <t>FM 647</t>
  </si>
  <si>
    <t>HOUSTON</t>
  </si>
  <si>
    <t>1257-01-052</t>
  </si>
  <si>
    <t>FORT BEND</t>
  </si>
  <si>
    <t>FM 1092</t>
  </si>
  <si>
    <t>0042-03-044</t>
  </si>
  <si>
    <t>ARMSTRONG</t>
  </si>
  <si>
    <t>US 287</t>
  </si>
  <si>
    <t>2100-01-060</t>
  </si>
  <si>
    <t>TRAVIS</t>
  </si>
  <si>
    <t>RM 2222</t>
  </si>
  <si>
    <t>0014-06-045</t>
  </si>
  <si>
    <t>HILL</t>
  </si>
  <si>
    <t>SH 81</t>
  </si>
  <si>
    <t>3173-01-004</t>
  </si>
  <si>
    <t>FM 3086</t>
  </si>
  <si>
    <t>0150-04-048</t>
  </si>
  <si>
    <t>LLANO</t>
  </si>
  <si>
    <t>SH 29</t>
  </si>
  <si>
    <t>0273-04-048</t>
  </si>
  <si>
    <t>WILLIAMSON</t>
  </si>
  <si>
    <t>US 183</t>
  </si>
  <si>
    <t>FORT WORTH</t>
  </si>
  <si>
    <t>0013-10-089</t>
  </si>
  <si>
    <t>TARRANT</t>
  </si>
  <si>
    <t>BU 287P</t>
  </si>
  <si>
    <t>LAREDO</t>
  </si>
  <si>
    <t>0018-05-104</t>
  </si>
  <si>
    <t>WEBB</t>
  </si>
  <si>
    <t>IH 35</t>
  </si>
  <si>
    <t>2690-01-038</t>
  </si>
  <si>
    <t>FM 971</t>
  </si>
  <si>
    <t>DALLAS</t>
  </si>
  <si>
    <t>2374-04-090</t>
  </si>
  <si>
    <t>IH 20</t>
  </si>
  <si>
    <t>0024-01-109</t>
  </si>
  <si>
    <t>UVALDE</t>
  </si>
  <si>
    <t>US 90</t>
  </si>
  <si>
    <t>TYLER</t>
  </si>
  <si>
    <t>0910-07-078</t>
  </si>
  <si>
    <t>GREGG</t>
  </si>
  <si>
    <t>CS</t>
  </si>
  <si>
    <t>WICHITA FALLS</t>
  </si>
  <si>
    <t>0823-01-038</t>
  </si>
  <si>
    <t>COOKE</t>
  </si>
  <si>
    <t>FM 373</t>
  </si>
  <si>
    <t>2210-01-008</t>
  </si>
  <si>
    <t>RM 2322</t>
  </si>
  <si>
    <t>0095-04-072</t>
  </si>
  <si>
    <t>KAUFMAN</t>
  </si>
  <si>
    <t>US 80</t>
  </si>
  <si>
    <t>0172-05-124</t>
  </si>
  <si>
    <t>ELLIS</t>
  </si>
  <si>
    <t>0581-01-156</t>
  </si>
  <si>
    <t>SL 12</t>
  </si>
  <si>
    <t>1663-03-020</t>
  </si>
  <si>
    <t>NAVARRO</t>
  </si>
  <si>
    <t>FM 744</t>
  </si>
  <si>
    <t>0912-70-093</t>
  </si>
  <si>
    <t>HARRIS</t>
  </si>
  <si>
    <t>0209-01-071</t>
  </si>
  <si>
    <t>US 77</t>
  </si>
  <si>
    <t>1652-01-015</t>
  </si>
  <si>
    <t>FISHER</t>
  </si>
  <si>
    <t>FM 419</t>
  </si>
  <si>
    <t>0092-14-098</t>
  </si>
  <si>
    <t>IH 45</t>
  </si>
  <si>
    <t>1047-03-076</t>
  </si>
  <si>
    <t>FM 1382</t>
  </si>
  <si>
    <t>0231-03-154</t>
  </si>
  <si>
    <t>BELL</t>
  </si>
  <si>
    <t>IH 14</t>
  </si>
  <si>
    <t>0407-06-047</t>
  </si>
  <si>
    <t>TAYLOR</t>
  </si>
  <si>
    <t>US 277</t>
  </si>
  <si>
    <t>ODESSA</t>
  </si>
  <si>
    <t>0103-01-044</t>
  </si>
  <si>
    <t>REEVES</t>
  </si>
  <si>
    <t>SH 17</t>
  </si>
  <si>
    <t>0141-03-062</t>
  </si>
  <si>
    <t>SUTTON</t>
  </si>
  <si>
    <t>0198-01-032</t>
  </si>
  <si>
    <t>HENDERSON</t>
  </si>
  <si>
    <t>BU 175G</t>
  </si>
  <si>
    <t>0015-01-256</t>
  </si>
  <si>
    <t>0113-02-062</t>
  </si>
  <si>
    <t>GILLESPIE</t>
  </si>
  <si>
    <t>US 290</t>
  </si>
  <si>
    <t>2262-01-020</t>
  </si>
  <si>
    <t>WARD</t>
  </si>
  <si>
    <t>FM 1776</t>
  </si>
  <si>
    <t>0634-01-014</t>
  </si>
  <si>
    <t>CHEROKEE</t>
  </si>
  <si>
    <t>FM 22</t>
  </si>
  <si>
    <t>ATLANTA</t>
  </si>
  <si>
    <t>0919-13-017</t>
  </si>
  <si>
    <t>PANOLA</t>
  </si>
  <si>
    <t>0907-00-214</t>
  </si>
  <si>
    <t>0108-02-033</t>
  </si>
  <si>
    <t>VAN ZANDT</t>
  </si>
  <si>
    <t>SH 19</t>
  </si>
  <si>
    <t>0386-02-026</t>
  </si>
  <si>
    <t>BOSQUE</t>
  </si>
  <si>
    <t>SH 144</t>
  </si>
  <si>
    <t>0113-05-049</t>
  </si>
  <si>
    <t>BLANCO</t>
  </si>
  <si>
    <t>0009-02-073</t>
  </si>
  <si>
    <t>SH 78</t>
  </si>
  <si>
    <t>0092-06-105</t>
  </si>
  <si>
    <t>EL PASO</t>
  </si>
  <si>
    <t>0924-06-647</t>
  </si>
  <si>
    <t>0008-14-124</t>
  </si>
  <si>
    <t>IH 820</t>
  </si>
  <si>
    <t>0901-27-046</t>
  </si>
  <si>
    <t>RED RIVER</t>
  </si>
  <si>
    <t>0910-07-084</t>
  </si>
  <si>
    <t>0910-08-081</t>
  </si>
  <si>
    <t>ANDERSON</t>
  </si>
  <si>
    <t>VA</t>
  </si>
  <si>
    <t>0910-16-169</t>
  </si>
  <si>
    <t>SMITH</t>
  </si>
  <si>
    <t>0363-01-147</t>
  </si>
  <si>
    <t>SH 26</t>
  </si>
  <si>
    <t>0913-17-044</t>
  </si>
  <si>
    <t>DEWITT</t>
  </si>
  <si>
    <t>0913-28-093</t>
  </si>
  <si>
    <t>1158-01-011</t>
  </si>
  <si>
    <t>CULBERSON</t>
  </si>
  <si>
    <t>FM 2185</t>
  </si>
  <si>
    <t>1433-01-029</t>
  </si>
  <si>
    <t>BEXAR</t>
  </si>
  <si>
    <t>FM 2252</t>
  </si>
  <si>
    <t>0124-04-038</t>
  </si>
  <si>
    <t>WILBARGER</t>
  </si>
  <si>
    <t>0402-03-042</t>
  </si>
  <si>
    <t>HARRISON</t>
  </si>
  <si>
    <t>SH 154</t>
  </si>
  <si>
    <t>0902-39-029</t>
  </si>
  <si>
    <t>PALO PINTO</t>
  </si>
  <si>
    <t>0027-12-166</t>
  </si>
  <si>
    <t>IH 69</t>
  </si>
  <si>
    <t>0090-05-111</t>
  </si>
  <si>
    <t>POTTER</t>
  </si>
  <si>
    <t>IH 40</t>
  </si>
  <si>
    <t>0904-00-213</t>
  </si>
  <si>
    <t>BRYAN</t>
  </si>
  <si>
    <t>0917-12-084</t>
  </si>
  <si>
    <t>MILAM</t>
  </si>
  <si>
    <t>0139-06-021</t>
  </si>
  <si>
    <t>US 285</t>
  </si>
  <si>
    <t>0443-01-034</t>
  </si>
  <si>
    <t>SH 198</t>
  </si>
  <si>
    <t>0089-06-093</t>
  </si>
  <si>
    <t>US 59</t>
  </si>
  <si>
    <t>0913-09-102</t>
  </si>
  <si>
    <t>0913-09-109</t>
  </si>
  <si>
    <t>0913-09-117</t>
  </si>
  <si>
    <t>3136-01-200</t>
  </si>
  <si>
    <t>SL 1</t>
  </si>
  <si>
    <t>PHARR</t>
  </si>
  <si>
    <t>0684-01-073</t>
  </si>
  <si>
    <t>CAMERON</t>
  </si>
  <si>
    <t>FM 511</t>
  </si>
  <si>
    <t>CHILDRESS</t>
  </si>
  <si>
    <t>0042-09-124</t>
  </si>
  <si>
    <t>HALL</t>
  </si>
  <si>
    <t>0018-02-089</t>
  </si>
  <si>
    <t>LA SALLE</t>
  </si>
  <si>
    <t>0037-09-033</t>
  </si>
  <si>
    <t>US 83</t>
  </si>
  <si>
    <t>0049-14-014</t>
  </si>
  <si>
    <t>ROBERTSON</t>
  </si>
  <si>
    <t>FM 46</t>
  </si>
  <si>
    <t>0378-06-022</t>
  </si>
  <si>
    <t>SH 135</t>
  </si>
  <si>
    <t>0116-03-071</t>
  </si>
  <si>
    <t>BURLESON</t>
  </si>
  <si>
    <t>SH 21</t>
  </si>
  <si>
    <t>1507-02-016</t>
  </si>
  <si>
    <t>FM 696</t>
  </si>
  <si>
    <t>0292-04-072</t>
  </si>
  <si>
    <t>SH 18</t>
  </si>
  <si>
    <t>0135-10-057</t>
  </si>
  <si>
    <t>DENTON</t>
  </si>
  <si>
    <t>US 377</t>
  </si>
  <si>
    <t>3325-01-014</t>
  </si>
  <si>
    <t>FM 3243</t>
  </si>
  <si>
    <t>0675-08-114</t>
  </si>
  <si>
    <t>MONTGOMERY</t>
  </si>
  <si>
    <t>0720-02-097</t>
  </si>
  <si>
    <t>FM 149</t>
  </si>
  <si>
    <t>0039-18-123</t>
  </si>
  <si>
    <t>HIDALGO</t>
  </si>
  <si>
    <t>IH 2</t>
  </si>
  <si>
    <t>0909-22-188</t>
  </si>
  <si>
    <t>0006-05-117</t>
  </si>
  <si>
    <t>0397-01-045</t>
  </si>
  <si>
    <t>GRAY</t>
  </si>
  <si>
    <t>SH 152</t>
  </si>
  <si>
    <t>CORPUS CHRISTI</t>
  </si>
  <si>
    <t>0100-08-095</t>
  </si>
  <si>
    <t>BEE</t>
  </si>
  <si>
    <t>US 181</t>
  </si>
  <si>
    <t>0976-01-043</t>
  </si>
  <si>
    <t>FM 865</t>
  </si>
  <si>
    <t>0074-01-059</t>
  </si>
  <si>
    <t>LIVE OAK</t>
  </si>
  <si>
    <t>IH 37</t>
  </si>
  <si>
    <t>LUBBOCK</t>
  </si>
  <si>
    <t>0905-00-129</t>
  </si>
  <si>
    <t>0118-08-075</t>
  </si>
  <si>
    <t>NACOGDOCHES</t>
  </si>
  <si>
    <t>0918-11-100</t>
  </si>
  <si>
    <t>2678-02-008</t>
  </si>
  <si>
    <t>FM 428</t>
  </si>
  <si>
    <t>0912-72-363</t>
  </si>
  <si>
    <t>0136-01-066</t>
  </si>
  <si>
    <t>HUNT</t>
  </si>
  <si>
    <t>SH 224</t>
  </si>
  <si>
    <t>0286-01-065</t>
  </si>
  <si>
    <t>HAYS</t>
  </si>
  <si>
    <t>SH 80</t>
  </si>
  <si>
    <t>0116-03-066</t>
  </si>
  <si>
    <t>0140-01-081</t>
  </si>
  <si>
    <t>PECOS</t>
  </si>
  <si>
    <t>0140-02-050</t>
  </si>
  <si>
    <t>0007-02-057</t>
  </si>
  <si>
    <t>CALLAHAN</t>
  </si>
  <si>
    <t>0030-05-073</t>
  </si>
  <si>
    <t>HEMPHILL</t>
  </si>
  <si>
    <t>0169-02-068</t>
  </si>
  <si>
    <t>0050-06-094</t>
  </si>
  <si>
    <t>BU 290H</t>
  </si>
  <si>
    <t>3050-02-024</t>
  </si>
  <si>
    <t>FM 2978</t>
  </si>
  <si>
    <t>0921-02-483</t>
  </si>
  <si>
    <t>1197-01-025</t>
  </si>
  <si>
    <t>RM 150</t>
  </si>
  <si>
    <t>0508-01-345</t>
  </si>
  <si>
    <t>2121-04-110</t>
  </si>
  <si>
    <t>0908-23-053</t>
  </si>
  <si>
    <t>0914-00-470</t>
  </si>
  <si>
    <t>BROWNWOOD</t>
  </si>
  <si>
    <t>0257-04-029</t>
  </si>
  <si>
    <t>EASTLAND</t>
  </si>
  <si>
    <t>SH 6</t>
  </si>
  <si>
    <t>0326-03-107</t>
  </si>
  <si>
    <t>NUECES</t>
  </si>
  <si>
    <t>SH 286</t>
  </si>
  <si>
    <t>0017-13-012</t>
  </si>
  <si>
    <t>ATASCOSA</t>
  </si>
  <si>
    <t>SH 132</t>
  </si>
  <si>
    <t>0541-01-033</t>
  </si>
  <si>
    <t>BRISCOE</t>
  </si>
  <si>
    <t>SH 256</t>
  </si>
  <si>
    <t>0704-02-022</t>
  </si>
  <si>
    <t>FM 268</t>
  </si>
  <si>
    <t>0008-12-092</t>
  </si>
  <si>
    <t>SH 183</t>
  </si>
  <si>
    <t>0178-03-158</t>
  </si>
  <si>
    <t>BRAZORIA</t>
  </si>
  <si>
    <t>SH 35</t>
  </si>
  <si>
    <t>0141-02-033</t>
  </si>
  <si>
    <t>3264-01-010</t>
  </si>
  <si>
    <t>ANGELINA</t>
  </si>
  <si>
    <t>FM 326</t>
  </si>
  <si>
    <t>0348-07-018</t>
  </si>
  <si>
    <t>FM 99</t>
  </si>
  <si>
    <t>0019-03-028</t>
  </si>
  <si>
    <t>SH 171</t>
  </si>
  <si>
    <t>0281-01-037</t>
  </si>
  <si>
    <t>COLLIN</t>
  </si>
  <si>
    <t>0094-02-143</t>
  </si>
  <si>
    <t>0017-08-118</t>
  </si>
  <si>
    <t>0901-29-102</t>
  </si>
  <si>
    <t>0833-02-020</t>
  </si>
  <si>
    <t>FM 217</t>
  </si>
  <si>
    <t>0042-07-071</t>
  </si>
  <si>
    <t>DONLEY</t>
  </si>
  <si>
    <t>0918-47-359</t>
  </si>
  <si>
    <t>FD</t>
  </si>
  <si>
    <t>0909-00-052</t>
  </si>
  <si>
    <t>1609-01-029</t>
  </si>
  <si>
    <t>FM 1630</t>
  </si>
  <si>
    <t>0918-47-438</t>
  </si>
  <si>
    <t>0902-00-357</t>
  </si>
  <si>
    <t>0228-04-043</t>
  </si>
  <si>
    <t>ANDREWS</t>
  </si>
  <si>
    <t>US 385</t>
  </si>
  <si>
    <t>0333-02-013</t>
  </si>
  <si>
    <t>STERLING</t>
  </si>
  <si>
    <t>SH 163</t>
  </si>
  <si>
    <t>0913-09-106</t>
  </si>
  <si>
    <t>0902-00-340</t>
  </si>
  <si>
    <t>0471-04-035</t>
  </si>
  <si>
    <t>CALDWELL</t>
  </si>
  <si>
    <t>2121-02-178</t>
  </si>
  <si>
    <t>2121-04-114</t>
  </si>
  <si>
    <t>0142-10-028</t>
  </si>
  <si>
    <t>RM 473</t>
  </si>
  <si>
    <t>0366-03-068</t>
  </si>
  <si>
    <t>GUADALUPE</t>
  </si>
  <si>
    <t>SH 123</t>
  </si>
  <si>
    <t>0120-03-031</t>
  </si>
  <si>
    <t>SH 22</t>
  </si>
  <si>
    <t>0774-03-015</t>
  </si>
  <si>
    <t>HAMILTON</t>
  </si>
  <si>
    <t>FM 1602</t>
  </si>
  <si>
    <t>0905-00-119</t>
  </si>
  <si>
    <t>0915-12-693</t>
  </si>
  <si>
    <t>0910-34-037</t>
  </si>
  <si>
    <t>0924-00-109</t>
  </si>
  <si>
    <t>0922-00-074</t>
  </si>
  <si>
    <t>0914-00-455</t>
  </si>
  <si>
    <t>0917-19-053</t>
  </si>
  <si>
    <t>WASHINGTON</t>
  </si>
  <si>
    <t>0009-07-043</t>
  </si>
  <si>
    <t>SS 302</t>
  </si>
  <si>
    <t>0231-03-145</t>
  </si>
  <si>
    <t>US 190</t>
  </si>
  <si>
    <t>0867-01-017</t>
  </si>
  <si>
    <t>FM 932</t>
  </si>
  <si>
    <t>0904-00-181</t>
  </si>
  <si>
    <t>3570-01-012</t>
  </si>
  <si>
    <t>ECTOR</t>
  </si>
  <si>
    <t>FM 3503</t>
  </si>
  <si>
    <t>0158-01-081</t>
  </si>
  <si>
    <t>RUNNELS</t>
  </si>
  <si>
    <t>US 67</t>
  </si>
  <si>
    <t>0916-35-233</t>
  </si>
  <si>
    <t>0018-04-065</t>
  </si>
  <si>
    <t>0184-01-068</t>
  </si>
  <si>
    <t>CORYELL</t>
  </si>
  <si>
    <t>SH 36</t>
  </si>
  <si>
    <t>0231-04-060</t>
  </si>
  <si>
    <t>0007-01-062</t>
  </si>
  <si>
    <t>2597-01-008</t>
  </si>
  <si>
    <t>HOWARD</t>
  </si>
  <si>
    <t>FM 2599</t>
  </si>
  <si>
    <t>1511-01-013</t>
  </si>
  <si>
    <t>UPSHUR</t>
  </si>
  <si>
    <t>FM 993</t>
  </si>
  <si>
    <t>2293-01-032</t>
  </si>
  <si>
    <t>FM 2439</t>
  </si>
  <si>
    <t>BEAUMONT</t>
  </si>
  <si>
    <t>2782-01-013</t>
  </si>
  <si>
    <t>FM 1632</t>
  </si>
  <si>
    <t>0102-03-087</t>
  </si>
  <si>
    <t>0902-00-339</t>
  </si>
  <si>
    <t>0255-08-111</t>
  </si>
  <si>
    <t>IH 69C</t>
  </si>
  <si>
    <t>0043-05-112</t>
  </si>
  <si>
    <t>0275-01-199</t>
  </si>
  <si>
    <t>0101-02-039</t>
  </si>
  <si>
    <t>0463-04-024</t>
  </si>
  <si>
    <t>GLASSCOCK</t>
  </si>
  <si>
    <t>SH 158</t>
  </si>
  <si>
    <t>0016-02-169</t>
  </si>
  <si>
    <t>0338-01-052</t>
  </si>
  <si>
    <t>GRIMES</t>
  </si>
  <si>
    <t>SH 105</t>
  </si>
  <si>
    <t>0074-01-060</t>
  </si>
  <si>
    <t>3427-03-007</t>
  </si>
  <si>
    <t>FM 3356</t>
  </si>
  <si>
    <t>0924-06-663</t>
  </si>
  <si>
    <t>0134-05-034</t>
  </si>
  <si>
    <t>JACK</t>
  </si>
  <si>
    <t>SH 59</t>
  </si>
  <si>
    <t>1600-02-019</t>
  </si>
  <si>
    <t>JOHNSON</t>
  </si>
  <si>
    <t>FM 1807</t>
  </si>
  <si>
    <t>0809-02-069</t>
  </si>
  <si>
    <t>SHELBY</t>
  </si>
  <si>
    <t>US 96</t>
  </si>
  <si>
    <t>2224-01-099</t>
  </si>
  <si>
    <t>SL 338</t>
  </si>
  <si>
    <t>0907-00-226</t>
  </si>
  <si>
    <t>0915-14-048</t>
  </si>
  <si>
    <t>WILSON</t>
  </si>
  <si>
    <t>0913-28-075</t>
  </si>
  <si>
    <t>0296-01-039</t>
  </si>
  <si>
    <t>SCURRY</t>
  </si>
  <si>
    <t>US 180</t>
  </si>
  <si>
    <t>2638-03-012</t>
  </si>
  <si>
    <t>SH 206</t>
  </si>
  <si>
    <t>0055-01-031</t>
  </si>
  <si>
    <t>MILLS</t>
  </si>
  <si>
    <t>0017-04-042</t>
  </si>
  <si>
    <t>0315-09-011</t>
  </si>
  <si>
    <t>FM 2502</t>
  </si>
  <si>
    <t>0128-01-111</t>
  </si>
  <si>
    <t>BROWN</t>
  </si>
  <si>
    <t>2374-04-091</t>
  </si>
  <si>
    <t>0067-05-053</t>
  </si>
  <si>
    <t>HALE</t>
  </si>
  <si>
    <t>IH 27</t>
  </si>
  <si>
    <t>3534-02-007</t>
  </si>
  <si>
    <t>SH 201</t>
  </si>
  <si>
    <t>0019-01-148</t>
  </si>
  <si>
    <t>SH 174</t>
  </si>
  <si>
    <t>0041-02-016</t>
  </si>
  <si>
    <t>HARTLEY</t>
  </si>
  <si>
    <t>0904-00-232</t>
  </si>
  <si>
    <t>0173-01-049</t>
  </si>
  <si>
    <t>SH 34</t>
  </si>
  <si>
    <t>0196-01-117</t>
  </si>
  <si>
    <t>0320-04-029</t>
  </si>
  <si>
    <t>US 79</t>
  </si>
  <si>
    <t>0918-47-212</t>
  </si>
  <si>
    <t>0408-01-043</t>
  </si>
  <si>
    <t>SH 159</t>
  </si>
  <si>
    <t>0913-28-088</t>
  </si>
  <si>
    <t>0218-03-094</t>
  </si>
  <si>
    <t>CASS</t>
  </si>
  <si>
    <t>0049-01-101</t>
  </si>
  <si>
    <t>SL 484</t>
  </si>
  <si>
    <t>1259-01-043</t>
  </si>
  <si>
    <t>FM 1097</t>
  </si>
  <si>
    <t>0809-02-070</t>
  </si>
  <si>
    <t>0915-14-045</t>
  </si>
  <si>
    <t>1171-01-022</t>
  </si>
  <si>
    <t>FM 859</t>
  </si>
  <si>
    <t>0047-07-242</t>
  </si>
  <si>
    <t>US 75</t>
  </si>
  <si>
    <t>0549-03-024</t>
  </si>
  <si>
    <t>SH 121</t>
  </si>
  <si>
    <t>0816-03-020</t>
  </si>
  <si>
    <t>FM 455</t>
  </si>
  <si>
    <t>0134-07-069</t>
  </si>
  <si>
    <t>WISE</t>
  </si>
  <si>
    <t>US 380</t>
  </si>
  <si>
    <t>0253-02-033</t>
  </si>
  <si>
    <t>US 281</t>
  </si>
  <si>
    <t>0917-20-046</t>
  </si>
  <si>
    <t>FREESTONE</t>
  </si>
  <si>
    <t>0014-03-087</t>
  </si>
  <si>
    <t>IH 35W</t>
  </si>
  <si>
    <t>0906-00-255</t>
  </si>
  <si>
    <t>2979-01-013</t>
  </si>
  <si>
    <t>FM 2931</t>
  </si>
  <si>
    <t>0055-15-081</t>
  </si>
  <si>
    <t>0146-07-033</t>
  </si>
  <si>
    <t>US 70</t>
  </si>
  <si>
    <t>1819-01-015</t>
  </si>
  <si>
    <t>LIPSCOMB</t>
  </si>
  <si>
    <t>FM 1920</t>
  </si>
  <si>
    <t>0010-12-075</t>
  </si>
  <si>
    <t>BOWIE</t>
  </si>
  <si>
    <t>0248-05-065</t>
  </si>
  <si>
    <t>US 271</t>
  </si>
  <si>
    <t>3417-03-021</t>
  </si>
  <si>
    <t>FM 734</t>
  </si>
  <si>
    <t>0924-06-689</t>
  </si>
  <si>
    <t>1337-02-012</t>
  </si>
  <si>
    <t>SH 23</t>
  </si>
  <si>
    <t>0113-07-072</t>
  </si>
  <si>
    <t>0079-03-051</t>
  </si>
  <si>
    <t>COMANCHE</t>
  </si>
  <si>
    <t>0923-22-025</t>
  </si>
  <si>
    <t>STEPHENS</t>
  </si>
  <si>
    <t>0617-01-206</t>
  </si>
  <si>
    <t>SH 358</t>
  </si>
  <si>
    <t>1311-01-060</t>
  </si>
  <si>
    <t>FM 1171</t>
  </si>
  <si>
    <t>0245-06-087</t>
  </si>
  <si>
    <t>SH 64</t>
  </si>
  <si>
    <t>0143-08-098</t>
  </si>
  <si>
    <t>US 87</t>
  </si>
  <si>
    <t>0113-13-184</t>
  </si>
  <si>
    <t>0914-24-025</t>
  </si>
  <si>
    <t>BURNET</t>
  </si>
  <si>
    <t>0073-07-068</t>
  </si>
  <si>
    <t>0036-05-044</t>
  </si>
  <si>
    <t>REAL</t>
  </si>
  <si>
    <t>0216-01-057</t>
  </si>
  <si>
    <t>COMAL</t>
  </si>
  <si>
    <t>SL 337</t>
  </si>
  <si>
    <t>0668-01-021</t>
  </si>
  <si>
    <t>FM 700</t>
  </si>
  <si>
    <t>0771-01-019</t>
  </si>
  <si>
    <t>RAINS</t>
  </si>
  <si>
    <t>FM 2946</t>
  </si>
  <si>
    <t>0909-36-182</t>
  </si>
  <si>
    <t>1054-02-023</t>
  </si>
  <si>
    <t>FM 219</t>
  </si>
  <si>
    <t>1753-01-017</t>
  </si>
  <si>
    <t>MASON</t>
  </si>
  <si>
    <t>RM 1871</t>
  </si>
  <si>
    <t>0920-13-040</t>
  </si>
  <si>
    <t>0031-01-022</t>
  </si>
  <si>
    <t>WHEELER</t>
  </si>
  <si>
    <t>2150-04-076</t>
  </si>
  <si>
    <t>FM 1472</t>
  </si>
  <si>
    <t>0068-09-012</t>
  </si>
  <si>
    <t>LYNN</t>
  </si>
  <si>
    <t>SL 76</t>
  </si>
  <si>
    <t>0915-12-770</t>
  </si>
  <si>
    <t>0282-03-031</t>
  </si>
  <si>
    <t>CLAY</t>
  </si>
  <si>
    <t>SH 79</t>
  </si>
  <si>
    <t>0051-09-024</t>
  </si>
  <si>
    <t>GALVESTON</t>
  </si>
  <si>
    <t>FM 3005</t>
  </si>
  <si>
    <t>0052-02-037</t>
  </si>
  <si>
    <t>BAILEY</t>
  </si>
  <si>
    <t>0905-00-116</t>
  </si>
  <si>
    <t>0367-02-082</t>
  </si>
  <si>
    <t>SH 87</t>
  </si>
  <si>
    <t>0020-01-021</t>
  </si>
  <si>
    <t>0006-03-145</t>
  </si>
  <si>
    <t>NOLAN</t>
  </si>
  <si>
    <t>0908-33-106</t>
  </si>
  <si>
    <t>0437-01-025</t>
  </si>
  <si>
    <t>SHACKELFORD</t>
  </si>
  <si>
    <t>US 283</t>
  </si>
  <si>
    <t>0009-04-075</t>
  </si>
  <si>
    <t>ROCKWALL</t>
  </si>
  <si>
    <t>SH 66</t>
  </si>
  <si>
    <t>0236-04-029</t>
  </si>
  <si>
    <t>FRIO</t>
  </si>
  <si>
    <t>FM 117</t>
  </si>
  <si>
    <t>1245-01-019</t>
  </si>
  <si>
    <t>OLDHAM</t>
  </si>
  <si>
    <t>RM 1061</t>
  </si>
  <si>
    <t>0917-18-085</t>
  </si>
  <si>
    <t>0025-10-097</t>
  </si>
  <si>
    <t>FM 78</t>
  </si>
  <si>
    <t>0675-04-069</t>
  </si>
  <si>
    <t>LEON</t>
  </si>
  <si>
    <t>0005-04-082</t>
  </si>
  <si>
    <t>MARTIN</t>
  </si>
  <si>
    <t>0548-02-043</t>
  </si>
  <si>
    <t>SH 176</t>
  </si>
  <si>
    <t>0906-32-060</t>
  </si>
  <si>
    <t>MIDLAND</t>
  </si>
  <si>
    <t>1188-02-118</t>
  </si>
  <si>
    <t>SL 250</t>
  </si>
  <si>
    <t>1586-01-089</t>
  </si>
  <si>
    <t>FM 907</t>
  </si>
  <si>
    <t>0909-22-190</t>
  </si>
  <si>
    <t>0914-00-457</t>
  </si>
  <si>
    <t>0016-02-170</t>
  </si>
  <si>
    <t>0034-03-019</t>
  </si>
  <si>
    <t>0535-06-046</t>
  </si>
  <si>
    <t>0053-15-067</t>
  </si>
  <si>
    <t>FM 608</t>
  </si>
  <si>
    <t>0312-05-031</t>
  </si>
  <si>
    <t>FM 730</t>
  </si>
  <si>
    <t>0516-02-029</t>
  </si>
  <si>
    <t>GOLIAD</t>
  </si>
  <si>
    <t>SH 239</t>
  </si>
  <si>
    <t>0924-06-700</t>
  </si>
  <si>
    <t>1290-07-001</t>
  </si>
  <si>
    <t>SH 276</t>
  </si>
  <si>
    <t>0073-09-040</t>
  </si>
  <si>
    <t>1245-02-049</t>
  </si>
  <si>
    <t>0043-23-008</t>
  </si>
  <si>
    <t>HARDEMAN</t>
  </si>
  <si>
    <t>SL 285</t>
  </si>
  <si>
    <t>0542-01-101</t>
  </si>
  <si>
    <t>2636-01-010</t>
  </si>
  <si>
    <t>MAVERICK</t>
  </si>
  <si>
    <t>FM 2644</t>
  </si>
  <si>
    <t>0005-01-116</t>
  </si>
  <si>
    <t>BI 20E</t>
  </si>
  <si>
    <t>0076-07-038</t>
  </si>
  <si>
    <t>UPTON</t>
  </si>
  <si>
    <t>0292-03-032</t>
  </si>
  <si>
    <t>0200-03-021</t>
  </si>
  <si>
    <t>US 69</t>
  </si>
  <si>
    <t>0032-07-029</t>
  </si>
  <si>
    <t>STONEWALL</t>
  </si>
  <si>
    <t>0112-02-036</t>
  </si>
  <si>
    <t>1534-01-020</t>
  </si>
  <si>
    <t>RM 1623</t>
  </si>
  <si>
    <t>0568-01-059</t>
  </si>
  <si>
    <t>0910-00-136</t>
  </si>
  <si>
    <t>0112-03-036</t>
  </si>
  <si>
    <t>1378-04-056</t>
  </si>
  <si>
    <t>RM 1431</t>
  </si>
  <si>
    <t>0105-02-023</t>
  </si>
  <si>
    <t>SH 86</t>
  </si>
  <si>
    <t>0902-90-125</t>
  </si>
  <si>
    <t>1330-02-049</t>
  </si>
  <si>
    <t>FM 1187</t>
  </si>
  <si>
    <t>1098-02-015</t>
  </si>
  <si>
    <t>FM 718</t>
  </si>
  <si>
    <t>0913-00-114</t>
  </si>
  <si>
    <t>0006-04-080</t>
  </si>
  <si>
    <t>0043-04-083</t>
  </si>
  <si>
    <t>0538-01-027</t>
  </si>
  <si>
    <t>KNOX</t>
  </si>
  <si>
    <t>FM 267</t>
  </si>
  <si>
    <t>0738-01-001</t>
  </si>
  <si>
    <t>REFUGIO</t>
  </si>
  <si>
    <t>FM 136</t>
  </si>
  <si>
    <t>2005-02-017</t>
  </si>
  <si>
    <t>FM 1882</t>
  </si>
  <si>
    <t>0861-01-068</t>
  </si>
  <si>
    <t>FM 491</t>
  </si>
  <si>
    <t>0018-02-086</t>
  </si>
  <si>
    <t>0922-00-084</t>
  </si>
  <si>
    <t>0063-07-003</t>
  </si>
  <si>
    <t>SL 157</t>
  </si>
  <si>
    <t>0015-01-258</t>
  </si>
  <si>
    <t>0700-04-053</t>
  </si>
  <si>
    <t>SH 71</t>
  </si>
  <si>
    <t>0112-01-019</t>
  </si>
  <si>
    <t>KIMBLE</t>
  </si>
  <si>
    <t>1740-03-019</t>
  </si>
  <si>
    <t>FM 1333</t>
  </si>
  <si>
    <t>0384-04-034</t>
  </si>
  <si>
    <t>FM 1854</t>
  </si>
  <si>
    <t>2718-01-015</t>
  </si>
  <si>
    <t>RM 2769</t>
  </si>
  <si>
    <t>0342-02-059</t>
  </si>
  <si>
    <t>SH 107</t>
  </si>
  <si>
    <t>0921-06-311</t>
  </si>
  <si>
    <t>0002-02-055</t>
  </si>
  <si>
    <t>SH 20</t>
  </si>
  <si>
    <t>0924-00-105</t>
  </si>
  <si>
    <t>0171-03-077</t>
  </si>
  <si>
    <t>PARKER</t>
  </si>
  <si>
    <t>SH 199</t>
  </si>
  <si>
    <t>0052-04-053</t>
  </si>
  <si>
    <t>LAMB</t>
  </si>
  <si>
    <t>0905-06-118</t>
  </si>
  <si>
    <t>0175-07-065</t>
  </si>
  <si>
    <t>0901-00-063</t>
  </si>
  <si>
    <t>0833-01-009</t>
  </si>
  <si>
    <t>0302-04-022</t>
  </si>
  <si>
    <t>SWISHER</t>
  </si>
  <si>
    <t>0229-04-060</t>
  </si>
  <si>
    <t>0479-03-016</t>
  </si>
  <si>
    <t>LOVING</t>
  </si>
  <si>
    <t>SH 302</t>
  </si>
  <si>
    <t>0366-01-081</t>
  </si>
  <si>
    <t>0972-06-015</t>
  </si>
  <si>
    <t>HASKELL</t>
  </si>
  <si>
    <t>FM 600</t>
  </si>
  <si>
    <t>0983-03-030</t>
  </si>
  <si>
    <t>0904-00-188</t>
  </si>
  <si>
    <t>0388-02-069</t>
  </si>
  <si>
    <t>LIBERTY</t>
  </si>
  <si>
    <t>SH 146</t>
  </si>
  <si>
    <t>0920-02-090</t>
  </si>
  <si>
    <t>3510-10-022</t>
  </si>
  <si>
    <t>CHAMBERS</t>
  </si>
  <si>
    <t>SH 99</t>
  </si>
  <si>
    <t>0095-05-063</t>
  </si>
  <si>
    <t>0081-02-076</t>
  </si>
  <si>
    <t>0907-00-178</t>
  </si>
  <si>
    <t>2708-01-033</t>
  </si>
  <si>
    <t>FM 2696</t>
  </si>
  <si>
    <t>0191-01-093</t>
  </si>
  <si>
    <t>0042-06-076</t>
  </si>
  <si>
    <t>0179-04-102</t>
  </si>
  <si>
    <t>MATAGORDA</t>
  </si>
  <si>
    <t>0114-20-014</t>
  </si>
  <si>
    <t>SL 212</t>
  </si>
  <si>
    <t>0150-04-046</t>
  </si>
  <si>
    <t>0204-02-036</t>
  </si>
  <si>
    <t>1568-02-014</t>
  </si>
  <si>
    <t>FM 407</t>
  </si>
  <si>
    <t>0658-01-045</t>
  </si>
  <si>
    <t>FM 1535</t>
  </si>
  <si>
    <t>0535-08-089</t>
  </si>
  <si>
    <t>0130-05-089</t>
  </si>
  <si>
    <t>US 62</t>
  </si>
  <si>
    <t>0905-00-120</t>
  </si>
  <si>
    <t>0905-00-130</t>
  </si>
  <si>
    <t>0013-05-065</t>
  </si>
  <si>
    <t>MONTAGUE</t>
  </si>
  <si>
    <t>US 81</t>
  </si>
  <si>
    <t>0914-18-107</t>
  </si>
  <si>
    <t>BASTROP</t>
  </si>
  <si>
    <t>1451-03-017</t>
  </si>
  <si>
    <t>FM 55</t>
  </si>
  <si>
    <t>0064-01-069</t>
  </si>
  <si>
    <t>0901-22-117</t>
  </si>
  <si>
    <t>0142-01-076</t>
  </si>
  <si>
    <t>0902-90-210</t>
  </si>
  <si>
    <t>0909-00-094</t>
  </si>
  <si>
    <t>0063-04-068</t>
  </si>
  <si>
    <t>0096-03-075</t>
  </si>
  <si>
    <t>1378-03-039</t>
  </si>
  <si>
    <t>2367-01-063</t>
  </si>
  <si>
    <t>JEFFERSON</t>
  </si>
  <si>
    <t>SH 82</t>
  </si>
  <si>
    <t>0180-05-065</t>
  </si>
  <si>
    <t>ARANSAS</t>
  </si>
  <si>
    <t>BS 35-L</t>
  </si>
  <si>
    <t>0250-04-049</t>
  </si>
  <si>
    <t>ERATH</t>
  </si>
  <si>
    <t>0902-90-126</t>
  </si>
  <si>
    <t>SS 580</t>
  </si>
  <si>
    <t>0038-01-097</t>
  </si>
  <si>
    <t>0292-01-034</t>
  </si>
  <si>
    <t>WINKLER</t>
  </si>
  <si>
    <t>0916-00-212</t>
  </si>
  <si>
    <t>0195-02-087</t>
  </si>
  <si>
    <t>1912-01-022</t>
  </si>
  <si>
    <t>FM 2090</t>
  </si>
  <si>
    <t>0542-01-102</t>
  </si>
  <si>
    <t>BU 59Z</t>
  </si>
  <si>
    <t>0039-12-259</t>
  </si>
  <si>
    <t>BU 77X</t>
  </si>
  <si>
    <t>0669-03-029</t>
  </si>
  <si>
    <t>FM 2221</t>
  </si>
  <si>
    <t>0921-06-363</t>
  </si>
  <si>
    <t>1103-05-002</t>
  </si>
  <si>
    <t>STARR</t>
  </si>
  <si>
    <t>FM 755</t>
  </si>
  <si>
    <t>0910-00-131</t>
  </si>
  <si>
    <t>0903-00-119</t>
  </si>
  <si>
    <t>WICHITA</t>
  </si>
  <si>
    <t>0252-02-064</t>
  </si>
  <si>
    <t>0700-01-045</t>
  </si>
  <si>
    <t>0109-09-068</t>
  </si>
  <si>
    <t>WALKER</t>
  </si>
  <si>
    <t>0917-18-082</t>
  </si>
  <si>
    <t>0910-16-147</t>
  </si>
  <si>
    <t>0389-02-057</t>
  </si>
  <si>
    <t>0508-02-131</t>
  </si>
  <si>
    <t>1416-03-018</t>
  </si>
  <si>
    <t>FM 1486</t>
  </si>
  <si>
    <t>1360-01-030</t>
  </si>
  <si>
    <t>JONES</t>
  </si>
  <si>
    <t>FM 1226</t>
  </si>
  <si>
    <t>0086-20-023</t>
  </si>
  <si>
    <t>FM 665</t>
  </si>
  <si>
    <t>2224-01-119</t>
  </si>
  <si>
    <t>0190-03-087</t>
  </si>
  <si>
    <t>WOOD</t>
  </si>
  <si>
    <t>SH 37</t>
  </si>
  <si>
    <t>3448-02-007</t>
  </si>
  <si>
    <t>FM 3268</t>
  </si>
  <si>
    <t>0903-00-120</t>
  </si>
  <si>
    <t>0902-90-184</t>
  </si>
  <si>
    <t>0912-37-252</t>
  </si>
  <si>
    <t>0916-38-015</t>
  </si>
  <si>
    <t>0914-18-120</t>
  </si>
  <si>
    <t>0011-07-062</t>
  </si>
  <si>
    <t>2311-01-042</t>
  </si>
  <si>
    <t>SL 340</t>
  </si>
  <si>
    <t>0282-02-031</t>
  </si>
  <si>
    <t>0252-02-063</t>
  </si>
  <si>
    <t>0914-05-214</t>
  </si>
  <si>
    <t>RONALD REAGAN BLVD</t>
  </si>
  <si>
    <t>0177-03-096</t>
  </si>
  <si>
    <t>0932-01-118</t>
  </si>
  <si>
    <t>FM 365</t>
  </si>
  <si>
    <t>0371-02-074</t>
  </si>
  <si>
    <t>0919-00-093</t>
  </si>
  <si>
    <t>0008-16-042</t>
  </si>
  <si>
    <t>0176-06-016</t>
  </si>
  <si>
    <t>POLK</t>
  </si>
  <si>
    <t>BU 59J</t>
  </si>
  <si>
    <t>0908-27-006</t>
  </si>
  <si>
    <t>KENT</t>
  </si>
  <si>
    <t>0030-07-022</t>
  </si>
  <si>
    <t>0008-03-134</t>
  </si>
  <si>
    <t>0911-08-049</t>
  </si>
  <si>
    <t>0106-07-030</t>
  </si>
  <si>
    <t>0016-16-028</t>
  </si>
  <si>
    <t>RM 967</t>
  </si>
  <si>
    <t>1046-01-032</t>
  </si>
  <si>
    <t>FM 659</t>
  </si>
  <si>
    <t>0095-08-021</t>
  </si>
  <si>
    <t>0535-07-050</t>
  </si>
  <si>
    <t>0715-03-014</t>
  </si>
  <si>
    <t>FM 108</t>
  </si>
  <si>
    <t>0079-05-062</t>
  </si>
  <si>
    <t>0283-01-018</t>
  </si>
  <si>
    <t>FM 2380</t>
  </si>
  <si>
    <t>0578-03-051</t>
  </si>
  <si>
    <t>FM 1374</t>
  </si>
  <si>
    <t>0925-09-036</t>
  </si>
  <si>
    <t>0839-04-013</t>
  </si>
  <si>
    <t>FM 951</t>
  </si>
  <si>
    <t>0913-26-065</t>
  </si>
  <si>
    <t>0039-07-260</t>
  </si>
  <si>
    <t>IH 69E</t>
  </si>
  <si>
    <t>0907-00-201</t>
  </si>
  <si>
    <t>0231-07-009</t>
  </si>
  <si>
    <t>SS 172</t>
  </si>
  <si>
    <t>0113-09-077</t>
  </si>
  <si>
    <t>0901-19-208</t>
  </si>
  <si>
    <t>0224-02-052</t>
  </si>
  <si>
    <t>0508-03-115</t>
  </si>
  <si>
    <t>SH 73</t>
  </si>
  <si>
    <t>1024-02-049</t>
  </si>
  <si>
    <t>FM 1405</t>
  </si>
  <si>
    <t>0081-06-042</t>
  </si>
  <si>
    <t>2374-02-164</t>
  </si>
  <si>
    <t>IH 635</t>
  </si>
  <si>
    <t>0598-01-108</t>
  </si>
  <si>
    <t>SH 288</t>
  </si>
  <si>
    <t>0220-07-068</t>
  </si>
  <si>
    <t>SH 48</t>
  </si>
  <si>
    <t>0142-03-031</t>
  </si>
  <si>
    <t>KERR</t>
  </si>
  <si>
    <t>SH 27</t>
  </si>
  <si>
    <t>0915-00-264</t>
  </si>
  <si>
    <t>2295-01-019</t>
  </si>
  <si>
    <t>FM 973</t>
  </si>
  <si>
    <t>0018-05-090</t>
  </si>
  <si>
    <t>0909-00-075</t>
  </si>
  <si>
    <t>0479-03-021</t>
  </si>
  <si>
    <t>0224-01-062</t>
  </si>
  <si>
    <t>0913-22-052</t>
  </si>
  <si>
    <t>GONZALES</t>
  </si>
  <si>
    <t>0920-00-151</t>
  </si>
  <si>
    <t>0951-01-068</t>
  </si>
  <si>
    <t>2642-01-049</t>
  </si>
  <si>
    <t>SL 281</t>
  </si>
  <si>
    <t>0914-33-088</t>
  </si>
  <si>
    <t>1275-01-045</t>
  </si>
  <si>
    <t>JASPER</t>
  </si>
  <si>
    <t>FM 1005</t>
  </si>
  <si>
    <t>0315-04-083</t>
  </si>
  <si>
    <t>0025-04-051</t>
  </si>
  <si>
    <t>0916-28-077</t>
  </si>
  <si>
    <t>SAN PATRICIO</t>
  </si>
  <si>
    <t>0924-06-712</t>
  </si>
  <si>
    <t>0160-05-049</t>
  </si>
  <si>
    <t>VAL VERDE</t>
  </si>
  <si>
    <t>0917-20-045</t>
  </si>
  <si>
    <t>1012-01-017</t>
  </si>
  <si>
    <t>FM 543</t>
  </si>
  <si>
    <t>3093-01-002</t>
  </si>
  <si>
    <t>FM 3069</t>
  </si>
  <si>
    <t>0521-04-204</t>
  </si>
  <si>
    <t>IH 410</t>
  </si>
  <si>
    <t>0914-04-331</t>
  </si>
  <si>
    <t>0914-19-033</t>
  </si>
  <si>
    <t>0924-06-644</t>
  </si>
  <si>
    <t>0271-16-167</t>
  </si>
  <si>
    <t>IH 610</t>
  </si>
  <si>
    <t>0380-09-102</t>
  </si>
  <si>
    <t>BS 349C</t>
  </si>
  <si>
    <t>0392-03-052</t>
  </si>
  <si>
    <t>US 259</t>
  </si>
  <si>
    <t>0041-01-050</t>
  </si>
  <si>
    <t>0114-09-090</t>
  </si>
  <si>
    <t>0092-14-104</t>
  </si>
  <si>
    <t>0495-02-069</t>
  </si>
  <si>
    <t>0284-02-026</t>
  </si>
  <si>
    <t>THROCKMORTON</t>
  </si>
  <si>
    <t>0010-19-014</t>
  </si>
  <si>
    <t>FM 991</t>
  </si>
  <si>
    <t>0028-06-087</t>
  </si>
  <si>
    <t>0508-02-132</t>
  </si>
  <si>
    <t>1146-01-029</t>
  </si>
  <si>
    <t>FM 834</t>
  </si>
  <si>
    <t>0916-28-081</t>
  </si>
  <si>
    <t>3026-01-034</t>
  </si>
  <si>
    <t>FM 2986</t>
  </si>
  <si>
    <t>0001-02-076</t>
  </si>
  <si>
    <t>1155-04-013</t>
  </si>
  <si>
    <t>BORDEN</t>
  </si>
  <si>
    <t>FM 1785</t>
  </si>
  <si>
    <t>0015-08-431</t>
  </si>
  <si>
    <t>0540-04-005</t>
  </si>
  <si>
    <t>BRAZOS</t>
  </si>
  <si>
    <t>FM 2154</t>
  </si>
  <si>
    <t>0911-00-096</t>
  </si>
  <si>
    <t>0906-00-267</t>
  </si>
  <si>
    <t>0285-02-015</t>
  </si>
  <si>
    <t>RM 2325</t>
  </si>
  <si>
    <t>0920-06-037</t>
  </si>
  <si>
    <t>NEWTON</t>
  </si>
  <si>
    <t>1553-02-008</t>
  </si>
  <si>
    <t>FM 1545</t>
  </si>
  <si>
    <t>0008-12-094</t>
  </si>
  <si>
    <t>0483-01-056</t>
  </si>
  <si>
    <t>SH 97</t>
  </si>
  <si>
    <t>0052-01-042</t>
  </si>
  <si>
    <t>PARMER</t>
  </si>
  <si>
    <t>0118-08-090</t>
  </si>
  <si>
    <t>BS 21P</t>
  </si>
  <si>
    <t>0336-05-068</t>
  </si>
  <si>
    <t>SH 103</t>
  </si>
  <si>
    <t>0911-00-095</t>
  </si>
  <si>
    <t>0910-07-082</t>
  </si>
  <si>
    <t>0910-16-183</t>
  </si>
  <si>
    <t>0016-03-124</t>
  </si>
  <si>
    <t>0920-38-279</t>
  </si>
  <si>
    <t>0747-03-082</t>
  </si>
  <si>
    <t>FM 157</t>
  </si>
  <si>
    <t>0271-15-094</t>
  </si>
  <si>
    <t>0320-01-079</t>
  </si>
  <si>
    <t>SH 95</t>
  </si>
  <si>
    <t>0508-02-129</t>
  </si>
  <si>
    <t>1812-02-026</t>
  </si>
  <si>
    <t>FM 1942</t>
  </si>
  <si>
    <t>0204-05-044</t>
  </si>
  <si>
    <t>0072-05-096</t>
  </si>
  <si>
    <t>0366-02-094</t>
  </si>
  <si>
    <t>0915-45-056</t>
  </si>
  <si>
    <t>MEDINA</t>
  </si>
  <si>
    <t>0709-03-011</t>
  </si>
  <si>
    <t>FM 3012</t>
  </si>
  <si>
    <t>0914-04-288</t>
  </si>
  <si>
    <t>1186-01-091</t>
  </si>
  <si>
    <t>FM 969</t>
  </si>
  <si>
    <t>0710-02-071</t>
  </si>
  <si>
    <t>ORANGE</t>
  </si>
  <si>
    <t>FM 105</t>
  </si>
  <si>
    <t>0920-00-165</t>
  </si>
  <si>
    <t>0920-12-047</t>
  </si>
  <si>
    <t>2351-02-017</t>
  </si>
  <si>
    <t>FM 2478</t>
  </si>
  <si>
    <t>0002-04-034</t>
  </si>
  <si>
    <t>HUDSPETH</t>
  </si>
  <si>
    <t>0002-04-035</t>
  </si>
  <si>
    <t>0912-72-390</t>
  </si>
  <si>
    <t>0910-07-086</t>
  </si>
  <si>
    <t>0925-00-100</t>
  </si>
  <si>
    <t>0196-02-132</t>
  </si>
  <si>
    <t>IH 35E</t>
  </si>
  <si>
    <t>0275-01-229</t>
  </si>
  <si>
    <t>0306-03-138</t>
  </si>
  <si>
    <t>0920-30-093</t>
  </si>
  <si>
    <t>0920-00-161</t>
  </si>
  <si>
    <t>0494-10-017</t>
  </si>
  <si>
    <t>REAGAN</t>
  </si>
  <si>
    <t>SH 137</t>
  </si>
  <si>
    <t>0088-05-085</t>
  </si>
  <si>
    <t>VICTORIA</t>
  </si>
  <si>
    <t>0715-01-022</t>
  </si>
  <si>
    <t>0047-06-161</t>
  </si>
  <si>
    <t>0067-07-100</t>
  </si>
  <si>
    <t>0905-06-126</t>
  </si>
  <si>
    <t>0077-06-101</t>
  </si>
  <si>
    <t>0121-02-062</t>
  </si>
  <si>
    <t>0909-00-051</t>
  </si>
  <si>
    <t>0912-73-232</t>
  </si>
  <si>
    <t>2120-01-028</t>
  </si>
  <si>
    <t>FM 2246</t>
  </si>
  <si>
    <t>0911-40-030</t>
  </si>
  <si>
    <t>TRINITY</t>
  </si>
  <si>
    <t>0932-02-044</t>
  </si>
  <si>
    <t>0392-03-050</t>
  </si>
  <si>
    <t>0909-00-068</t>
  </si>
  <si>
    <t>2744-01-032</t>
  </si>
  <si>
    <t>FM 2854</t>
  </si>
  <si>
    <t>0123-03-022</t>
  </si>
  <si>
    <t>0508-04-177</t>
  </si>
  <si>
    <t>0073-14-008</t>
  </si>
  <si>
    <t>UA 281</t>
  </si>
  <si>
    <t>1557-01-043</t>
  </si>
  <si>
    <t>FM 43</t>
  </si>
  <si>
    <t>0902-90-300</t>
  </si>
  <si>
    <t>0916-02-022</t>
  </si>
  <si>
    <t>KLEBERG</t>
  </si>
  <si>
    <t>2224-01-118</t>
  </si>
  <si>
    <t>0680-05-014</t>
  </si>
  <si>
    <t>HOPKINS</t>
  </si>
  <si>
    <t>FM 900</t>
  </si>
  <si>
    <t>0291-02-038</t>
  </si>
  <si>
    <t>SH 16</t>
  </si>
  <si>
    <t>0026-02-039</t>
  </si>
  <si>
    <t>1090-01-027</t>
  </si>
  <si>
    <t>JACKSON</t>
  </si>
  <si>
    <t>FM 530</t>
  </si>
  <si>
    <t>0071-06-062</t>
  </si>
  <si>
    <t>0028-03-110</t>
  </si>
  <si>
    <t>0072-06-075</t>
  </si>
  <si>
    <t>0836-02-077</t>
  </si>
  <si>
    <t>SH 195</t>
  </si>
  <si>
    <t>0006-01-107</t>
  </si>
  <si>
    <t>3417-02-038</t>
  </si>
  <si>
    <t>0197-02-133</t>
  </si>
  <si>
    <t>US 175</t>
  </si>
  <si>
    <t>0356-01-107</t>
  </si>
  <si>
    <t>HUTCHINSON</t>
  </si>
  <si>
    <t>SH 136</t>
  </si>
  <si>
    <t>2127-01-010</t>
  </si>
  <si>
    <t>RM 2277</t>
  </si>
  <si>
    <t>0919-30-061</t>
  </si>
  <si>
    <t>TITUS</t>
  </si>
  <si>
    <t>0257-05-046</t>
  </si>
  <si>
    <t>0249-08-042</t>
  </si>
  <si>
    <t>0922-20-020</t>
  </si>
  <si>
    <t>2660-01-012</t>
  </si>
  <si>
    <t>DIMMIT</t>
  </si>
  <si>
    <t>FM 2688</t>
  </si>
  <si>
    <t>0102-16-001</t>
  </si>
  <si>
    <t>0339-04-040</t>
  </si>
  <si>
    <t>HARDIN</t>
  </si>
  <si>
    <t>0667-02-117</t>
  </si>
  <si>
    <t>FM 366</t>
  </si>
  <si>
    <t>0011-07-060</t>
  </si>
  <si>
    <t>0050-03-100</t>
  </si>
  <si>
    <t>1741-02-036</t>
  </si>
  <si>
    <t>FM 2790</t>
  </si>
  <si>
    <t>0795-05-010</t>
  </si>
  <si>
    <t>FM 291</t>
  </si>
  <si>
    <t>0917-27-047</t>
  </si>
  <si>
    <t>0925-15-014</t>
  </si>
  <si>
    <t>DICKENS</t>
  </si>
  <si>
    <t>0091-10-002</t>
  </si>
  <si>
    <t>FS 121</t>
  </si>
  <si>
    <t>0495-08-138</t>
  </si>
  <si>
    <t>0017-04-044</t>
  </si>
  <si>
    <t>0903-00-123</t>
  </si>
  <si>
    <t>0683-04-022</t>
  </si>
  <si>
    <t>RM 3238</t>
  </si>
  <si>
    <t>0028-06-083</t>
  </si>
  <si>
    <t>1953-01-028</t>
  </si>
  <si>
    <t>FM 2095</t>
  </si>
  <si>
    <t>0014-16-287</t>
  </si>
  <si>
    <t>0253-03-074</t>
  </si>
  <si>
    <t>0008-03-124</t>
  </si>
  <si>
    <t>0433-02-052</t>
  </si>
  <si>
    <t>WILLACY</t>
  </si>
  <si>
    <t>SH 186</t>
  </si>
  <si>
    <t>0143-07-039</t>
  </si>
  <si>
    <t>0169-07-053</t>
  </si>
  <si>
    <t>3417-03-033</t>
  </si>
  <si>
    <t>0920-12-048</t>
  </si>
  <si>
    <t>0915-00-228</t>
  </si>
  <si>
    <t>0095-14-033</t>
  </si>
  <si>
    <t>0906-00-205</t>
  </si>
  <si>
    <t>0907-24-056</t>
  </si>
  <si>
    <t>GR</t>
  </si>
  <si>
    <t>0143-04-071</t>
  </si>
  <si>
    <t>2030-01-011</t>
  </si>
  <si>
    <t>FM 556</t>
  </si>
  <si>
    <t>0844-03-013</t>
  </si>
  <si>
    <t>COLLINGSWORTH</t>
  </si>
  <si>
    <t>FM 1547</t>
  </si>
  <si>
    <t>3256-01-121</t>
  </si>
  <si>
    <t>SL 8</t>
  </si>
  <si>
    <t>0297-01-014</t>
  </si>
  <si>
    <t>0110-05-140</t>
  </si>
  <si>
    <t>0720-06-002</t>
  </si>
  <si>
    <t>SH 249</t>
  </si>
  <si>
    <t>0748-06-016</t>
  </si>
  <si>
    <t>FM 1099</t>
  </si>
  <si>
    <t>0922-00-067</t>
  </si>
  <si>
    <t>0920-03-081</t>
  </si>
  <si>
    <t>0102-01-123</t>
  </si>
  <si>
    <t>SH 44</t>
  </si>
  <si>
    <t>1558-03-110</t>
  </si>
  <si>
    <t>FM 70</t>
  </si>
  <si>
    <t>2553-01-115</t>
  </si>
  <si>
    <t>0096-10-028</t>
  </si>
  <si>
    <t>0007-04-134</t>
  </si>
  <si>
    <t>SH 112</t>
  </si>
  <si>
    <t>0269-02-068</t>
  </si>
  <si>
    <t>LAVACA</t>
  </si>
  <si>
    <t>0914-00-483</t>
  </si>
  <si>
    <t>1685-05-132</t>
  </si>
  <si>
    <t>0368-01-093</t>
  </si>
  <si>
    <t>SH 124</t>
  </si>
  <si>
    <t>0049-09-096</t>
  </si>
  <si>
    <t>1400-02-025</t>
  </si>
  <si>
    <t>FM 1774</t>
  </si>
  <si>
    <t>0925-00-095</t>
  </si>
  <si>
    <t>0014-10-071</t>
  </si>
  <si>
    <t>BU 77L</t>
  </si>
  <si>
    <t>0265-02-036</t>
  </si>
  <si>
    <t>0908-00-131</t>
  </si>
  <si>
    <t>0100-08-105</t>
  </si>
  <si>
    <t>0902-50-122</t>
  </si>
  <si>
    <t>0136-03-066</t>
  </si>
  <si>
    <t>DELTA</t>
  </si>
  <si>
    <t>SH 24</t>
  </si>
  <si>
    <t>0814-01-037</t>
  </si>
  <si>
    <t>BAYLOR</t>
  </si>
  <si>
    <t>FM 422</t>
  </si>
  <si>
    <t>0693-01-034</t>
  </si>
  <si>
    <t>SH 350</t>
  </si>
  <si>
    <t>0168-07-050</t>
  </si>
  <si>
    <t>DEAF SMITH</t>
  </si>
  <si>
    <t>0978-01-039</t>
  </si>
  <si>
    <t>FM 517</t>
  </si>
  <si>
    <t>1706-02-008</t>
  </si>
  <si>
    <t>FM 1791</t>
  </si>
  <si>
    <t>0921-02-508</t>
  </si>
  <si>
    <t>0114-10-104</t>
  </si>
  <si>
    <t>0118-04-032</t>
  </si>
  <si>
    <t>0269-06-059</t>
  </si>
  <si>
    <t>1234-01-013</t>
  </si>
  <si>
    <t>FM 1100</t>
  </si>
  <si>
    <t>0617-01-170</t>
  </si>
  <si>
    <t>1804-01-082</t>
  </si>
  <si>
    <t>SS 115</t>
  </si>
  <si>
    <t>0077-09-011</t>
  </si>
  <si>
    <t>BU 67H</t>
  </si>
  <si>
    <t>0492-03-040</t>
  </si>
  <si>
    <t>FM 14</t>
  </si>
  <si>
    <t>0085-02-054</t>
  </si>
  <si>
    <t>1402-03-012</t>
  </si>
  <si>
    <t>FM 1375</t>
  </si>
  <si>
    <t>0455-01-048</t>
  </si>
  <si>
    <t>0016-02-167</t>
  </si>
  <si>
    <t>3256-04-077</t>
  </si>
  <si>
    <t>1669-01-007</t>
  </si>
  <si>
    <t>RUSK</t>
  </si>
  <si>
    <t>FM 348</t>
  </si>
  <si>
    <t>0724-01-056</t>
  </si>
  <si>
    <t>FM 116</t>
  </si>
  <si>
    <t>0913-22-016</t>
  </si>
  <si>
    <t>0006-02-130</t>
  </si>
  <si>
    <t>0700-03-145</t>
  </si>
  <si>
    <t>2103-01-044</t>
  </si>
  <si>
    <t>RM 2243</t>
  </si>
  <si>
    <t>0114-12-012</t>
  </si>
  <si>
    <t>0136-07-051</t>
  </si>
  <si>
    <t>1803-02-049</t>
  </si>
  <si>
    <t>FM 1925</t>
  </si>
  <si>
    <t>0495-05-061</t>
  </si>
  <si>
    <t>0258-09-142</t>
  </si>
  <si>
    <t>0911-39-069</t>
  </si>
  <si>
    <t>0039-07-256</t>
  </si>
  <si>
    <t>0114-08-036</t>
  </si>
  <si>
    <t>0114-09-089</t>
  </si>
  <si>
    <t>1122-01-033</t>
  </si>
  <si>
    <t>KARNES</t>
  </si>
  <si>
    <t>FM 791</t>
  </si>
  <si>
    <t>0080-01-056</t>
  </si>
  <si>
    <t>0902-90-141</t>
  </si>
  <si>
    <t>0117-05-059</t>
  </si>
  <si>
    <t>MADISON</t>
  </si>
  <si>
    <t>0213-01-048</t>
  </si>
  <si>
    <t>0449-01-023</t>
  </si>
  <si>
    <t>FM 338</t>
  </si>
  <si>
    <t>0423-02-025</t>
  </si>
  <si>
    <t>FM 677</t>
  </si>
  <si>
    <t>0177-07-118</t>
  </si>
  <si>
    <t>0003-06-098</t>
  </si>
  <si>
    <t>0558-10-042</t>
  </si>
  <si>
    <t>CROCKETT</t>
  </si>
  <si>
    <t>0910-16-163</t>
  </si>
  <si>
    <t>3277-01-025</t>
  </si>
  <si>
    <t>FM 3177</t>
  </si>
  <si>
    <t>0923-17-091</t>
  </si>
  <si>
    <t>2941-02-062</t>
  </si>
  <si>
    <t>FM 2920</t>
  </si>
  <si>
    <t>0108-03-044</t>
  </si>
  <si>
    <t>0846-03-048</t>
  </si>
  <si>
    <t>FM 521</t>
  </si>
  <si>
    <t>0923-09-066</t>
  </si>
  <si>
    <t>0050-03-114</t>
  </si>
  <si>
    <t>0009-04-077</t>
  </si>
  <si>
    <t>0449-01-024</t>
  </si>
  <si>
    <t>0002-02-061</t>
  </si>
  <si>
    <t>0911-00-112</t>
  </si>
  <si>
    <t>0976-03-111</t>
  </si>
  <si>
    <t>FM 518</t>
  </si>
  <si>
    <t>0045-18-043</t>
  </si>
  <si>
    <t>US 82</t>
  </si>
  <si>
    <t>2876-01-006</t>
  </si>
  <si>
    <t>FM 2649</t>
  </si>
  <si>
    <t>0521-05-148</t>
  </si>
  <si>
    <t>1181-03-040</t>
  </si>
  <si>
    <t>FM 917</t>
  </si>
  <si>
    <t>2750-01-005</t>
  </si>
  <si>
    <t>FM 2680</t>
  </si>
  <si>
    <t>0044-04-047</t>
  </si>
  <si>
    <t>0334-08-037</t>
  </si>
  <si>
    <t>FM 154</t>
  </si>
  <si>
    <t>0085-03-017</t>
  </si>
  <si>
    <t>FM 2735</t>
  </si>
  <si>
    <t>0914-33-105</t>
  </si>
  <si>
    <t>0932-02-052</t>
  </si>
  <si>
    <t>0912-72-405</t>
  </si>
  <si>
    <t>3538-01-035</t>
  </si>
  <si>
    <t>SH 242</t>
  </si>
  <si>
    <t>0018-06-212</t>
  </si>
  <si>
    <t>0086-14-101</t>
  </si>
  <si>
    <t>SS 260</t>
  </si>
  <si>
    <t>1219-02-017</t>
  </si>
  <si>
    <t>FM 182</t>
  </si>
  <si>
    <t>0015-11-074</t>
  </si>
  <si>
    <t>SL 275</t>
  </si>
  <si>
    <t>0027-10-075</t>
  </si>
  <si>
    <t>0165-01-107</t>
  </si>
  <si>
    <t>SH 110</t>
  </si>
  <si>
    <t>1755-01-021</t>
  </si>
  <si>
    <t>RM 1869</t>
  </si>
  <si>
    <t>0917-31-034</t>
  </si>
  <si>
    <t>0916-00-250</t>
  </si>
  <si>
    <t>0346-06-049</t>
  </si>
  <si>
    <t>SH 111</t>
  </si>
  <si>
    <t>1378-01-051</t>
  </si>
  <si>
    <t>0508-04-183</t>
  </si>
  <si>
    <t>0912-37-240</t>
  </si>
  <si>
    <t>2284-01-032</t>
  </si>
  <si>
    <t>FM 388</t>
  </si>
  <si>
    <t>0005-14-084</t>
  </si>
  <si>
    <t>0515-03-055</t>
  </si>
  <si>
    <t>CALHOUN</t>
  </si>
  <si>
    <t>FM 1090</t>
  </si>
  <si>
    <t>0435-01-083</t>
  </si>
  <si>
    <t>FM 38</t>
  </si>
  <si>
    <t>1690-01-134</t>
  </si>
  <si>
    <t>0015-13-417</t>
  </si>
  <si>
    <t>0069-07-111</t>
  </si>
  <si>
    <t>0910-12-139</t>
  </si>
  <si>
    <t>0925-00-081</t>
  </si>
  <si>
    <t>0013-08-140</t>
  </si>
  <si>
    <t>0522-02-040</t>
  </si>
  <si>
    <t>SH 243</t>
  </si>
  <si>
    <t>0027-04-041</t>
  </si>
  <si>
    <t>0241-03-029</t>
  </si>
  <si>
    <t>SH 60</t>
  </si>
  <si>
    <t>0913-00-116</t>
  </si>
  <si>
    <t>0455-02-027</t>
  </si>
  <si>
    <t>0196-01-118</t>
  </si>
  <si>
    <t>0111-09-042</t>
  </si>
  <si>
    <t>BS 288B</t>
  </si>
  <si>
    <t>1094-02-017</t>
  </si>
  <si>
    <t>FM 731</t>
  </si>
  <si>
    <t>0502-01-232</t>
  </si>
  <si>
    <t>0976-01-044</t>
  </si>
  <si>
    <t>0264-02-029</t>
  </si>
  <si>
    <t>SH 70</t>
  </si>
  <si>
    <t>0281-01-040</t>
  </si>
  <si>
    <t>0001-02-067</t>
  </si>
  <si>
    <t>1685-05-137</t>
  </si>
  <si>
    <t>0125-01-034</t>
  </si>
  <si>
    <t>0009-02-074</t>
  </si>
  <si>
    <t>0374-02-120</t>
  </si>
  <si>
    <t>0013-07-087</t>
  </si>
  <si>
    <t>0051-02-108</t>
  </si>
  <si>
    <t>SH 3</t>
  </si>
  <si>
    <t>0140-02-052</t>
  </si>
  <si>
    <t>3623-01-008</t>
  </si>
  <si>
    <t>SH 9</t>
  </si>
  <si>
    <t>2635-03-024</t>
  </si>
  <si>
    <t>RANDALL</t>
  </si>
  <si>
    <t>SL 335</t>
  </si>
  <si>
    <t>0008-05-031</t>
  </si>
  <si>
    <t>SH 180</t>
  </si>
  <si>
    <t>0089-09-058</t>
  </si>
  <si>
    <t>0367-05-050</t>
  </si>
  <si>
    <t>0912-72-749</t>
  </si>
  <si>
    <t>0048-04-094</t>
  </si>
  <si>
    <t>0269-02-063</t>
  </si>
  <si>
    <t>0913-18-036</t>
  </si>
  <si>
    <t>0111-01-096</t>
  </si>
  <si>
    <t>0621-01-118</t>
  </si>
  <si>
    <t>SH 336</t>
  </si>
  <si>
    <t>0907-26-006</t>
  </si>
  <si>
    <t>SCHLEICHER</t>
  </si>
  <si>
    <t>0683-03-047</t>
  </si>
  <si>
    <t>RM 12</t>
  </si>
  <si>
    <t>0244-07-009</t>
  </si>
  <si>
    <t>FM 1747</t>
  </si>
  <si>
    <t>0092-14-108</t>
  </si>
  <si>
    <t>0918-46-345</t>
  </si>
  <si>
    <t>0924-00-110</t>
  </si>
  <si>
    <t>0976-07-016</t>
  </si>
  <si>
    <t>SH 96</t>
  </si>
  <si>
    <t>1685-01-107</t>
  </si>
  <si>
    <t>FM 1960</t>
  </si>
  <si>
    <t>0495-04-076</t>
  </si>
  <si>
    <t>0054-06-112</t>
  </si>
  <si>
    <t>1095-03-017</t>
  </si>
  <si>
    <t>FM 743</t>
  </si>
  <si>
    <t>0451-03-013</t>
  </si>
  <si>
    <t>SH 205</t>
  </si>
  <si>
    <t>3090-01-012</t>
  </si>
  <si>
    <t>FM 3041</t>
  </si>
  <si>
    <t>0902-90-104</t>
  </si>
  <si>
    <t>2150-04-087</t>
  </si>
  <si>
    <t>0315-07-040</t>
  </si>
  <si>
    <t>0917-12-086</t>
  </si>
  <si>
    <t>0917-17-076</t>
  </si>
  <si>
    <t>2906-01-006</t>
  </si>
  <si>
    <t>RM 1492</t>
  </si>
  <si>
    <t>0005-06-126</t>
  </si>
  <si>
    <t>0204-01-074</t>
  </si>
  <si>
    <t>0500-03-629</t>
  </si>
  <si>
    <t>3510-06-026</t>
  </si>
  <si>
    <t>0418-02-035</t>
  </si>
  <si>
    <t>0054-08-027</t>
  </si>
  <si>
    <t>0186-05-044</t>
  </si>
  <si>
    <t>BS 36J</t>
  </si>
  <si>
    <t>0271-07-324</t>
  </si>
  <si>
    <t>0190-01-038</t>
  </si>
  <si>
    <t>FRANKLIN</t>
  </si>
  <si>
    <t>0840-02-024</t>
  </si>
  <si>
    <t>FM 682</t>
  </si>
  <si>
    <t>0214-03-034</t>
  </si>
  <si>
    <t>SH 63</t>
  </si>
  <si>
    <t>0920-00-157</t>
  </si>
  <si>
    <t>0816-05-025</t>
  </si>
  <si>
    <t>FM 2862</t>
  </si>
  <si>
    <t>0907-00-215</t>
  </si>
  <si>
    <t>0071-03-043</t>
  </si>
  <si>
    <t>0009-11-241</t>
  </si>
  <si>
    <t>IH 30</t>
  </si>
  <si>
    <t>0092-02-141</t>
  </si>
  <si>
    <t>2465-01-020</t>
  </si>
  <si>
    <t>FM 2280</t>
  </si>
  <si>
    <t>0483-01-052</t>
  </si>
  <si>
    <t>0130-04-035</t>
  </si>
  <si>
    <t>HOCKLEY</t>
  </si>
  <si>
    <t>SH 114</t>
  </si>
  <si>
    <t>0038-07-078</t>
  </si>
  <si>
    <t>0915-00-257</t>
  </si>
  <si>
    <t>0041-05-055</t>
  </si>
  <si>
    <t>0952-01-062</t>
  </si>
  <si>
    <t>FM 1008</t>
  </si>
  <si>
    <t>0910-00-133</t>
  </si>
  <si>
    <t>0909-37-068</t>
  </si>
  <si>
    <t>HCR 2340</t>
  </si>
  <si>
    <t>0266-01-086</t>
  </si>
  <si>
    <t>0446-01-053</t>
  </si>
  <si>
    <t>0913-09-070</t>
  </si>
  <si>
    <t>0913-20-089</t>
  </si>
  <si>
    <t>0462-03-048</t>
  </si>
  <si>
    <t>SH 315</t>
  </si>
  <si>
    <t>0132-01-055</t>
  </si>
  <si>
    <t>1123-02-016</t>
  </si>
  <si>
    <t>FM 81</t>
  </si>
  <si>
    <t>0923-09-069</t>
  </si>
  <si>
    <t>0185-06-012</t>
  </si>
  <si>
    <t>FM 845</t>
  </si>
  <si>
    <t>0382-05-020</t>
  </si>
  <si>
    <t>SH 7</t>
  </si>
  <si>
    <t>0192-02-059</t>
  </si>
  <si>
    <t>0912-00-698</t>
  </si>
  <si>
    <t>0152-01-089</t>
  </si>
  <si>
    <t>0920-00-170</t>
  </si>
  <si>
    <t>0373-02-097</t>
  </si>
  <si>
    <t>0901-22-122</t>
  </si>
  <si>
    <t>3212-04-009</t>
  </si>
  <si>
    <t>FM 3351</t>
  </si>
  <si>
    <t>0200-15-026</t>
  </si>
  <si>
    <t>0274-01-038</t>
  </si>
  <si>
    <t>0916-00-242</t>
  </si>
  <si>
    <t>0271-17-176</t>
  </si>
  <si>
    <t>0720-03-147</t>
  </si>
  <si>
    <t>0143-09-070</t>
  </si>
  <si>
    <t>1132-01-035</t>
  </si>
  <si>
    <t>FM 1686</t>
  </si>
  <si>
    <t>0904-00-207</t>
  </si>
  <si>
    <t>0918-00-365</t>
  </si>
  <si>
    <t>0259-03-061</t>
  </si>
  <si>
    <t>SOMERVELL</t>
  </si>
  <si>
    <t>0044-01-110</t>
  </si>
  <si>
    <t>0331-04-069</t>
  </si>
  <si>
    <t>PR 100</t>
  </si>
  <si>
    <t>0818-01-020</t>
  </si>
  <si>
    <t>BROOKS</t>
  </si>
  <si>
    <t>0215-09-035</t>
  </si>
  <si>
    <t>FM 725</t>
  </si>
  <si>
    <t>0074-04-047</t>
  </si>
  <si>
    <t>0101-03-123</t>
  </si>
  <si>
    <t>0048-01-069</t>
  </si>
  <si>
    <t>SH 342</t>
  </si>
  <si>
    <t>0258-02-059</t>
  </si>
  <si>
    <t>1709-02-021</t>
  </si>
  <si>
    <t>FANNIN</t>
  </si>
  <si>
    <t>FM 1753</t>
  </si>
  <si>
    <t>0915-00-224</t>
  </si>
  <si>
    <t>0495-09-056</t>
  </si>
  <si>
    <t>0088-03-048</t>
  </si>
  <si>
    <t>1181-03-041</t>
  </si>
  <si>
    <t>3041-03-012</t>
  </si>
  <si>
    <t>FM 3001</t>
  </si>
  <si>
    <t>2013-02-014</t>
  </si>
  <si>
    <t>FM 2125</t>
  </si>
  <si>
    <t>0906-00-238</t>
  </si>
  <si>
    <t>0924-08-007</t>
  </si>
  <si>
    <t>2662-03-003</t>
  </si>
  <si>
    <t>FM 3124</t>
  </si>
  <si>
    <t>0027-03-071</t>
  </si>
  <si>
    <t>US 90A</t>
  </si>
  <si>
    <t>0143-08-100</t>
  </si>
  <si>
    <t>0179-04-097</t>
  </si>
  <si>
    <t>0187-03-064</t>
  </si>
  <si>
    <t>0049-09-087</t>
  </si>
  <si>
    <t>BS 6-R</t>
  </si>
  <si>
    <t>0552-02-027</t>
  </si>
  <si>
    <t>FM 978</t>
  </si>
  <si>
    <t>3282-01-008</t>
  </si>
  <si>
    <t>FM 745</t>
  </si>
  <si>
    <t>0570-03-019</t>
  </si>
  <si>
    <t>YOUNG</t>
  </si>
  <si>
    <t>FM 701</t>
  </si>
  <si>
    <t>0912-72-771</t>
  </si>
  <si>
    <t>0921-06-269</t>
  </si>
  <si>
    <t>0253-04-138</t>
  </si>
  <si>
    <t>0848-04-049</t>
  </si>
  <si>
    <t>FM 462</t>
  </si>
  <si>
    <t>0915-12-532</t>
  </si>
  <si>
    <t>0108-12-018</t>
  </si>
  <si>
    <t>0165-02-065</t>
  </si>
  <si>
    <t>0044-07-074</t>
  </si>
  <si>
    <t>0006-10-011</t>
  </si>
  <si>
    <t>FM 18</t>
  </si>
  <si>
    <t>0200-11-095</t>
  </si>
  <si>
    <t>0213-06-041</t>
  </si>
  <si>
    <t>0049-09-095</t>
  </si>
  <si>
    <t>0917-00-072</t>
  </si>
  <si>
    <t>0275-12-085</t>
  </si>
  <si>
    <t>0358-02-031</t>
  </si>
  <si>
    <t>BREWSTER</t>
  </si>
  <si>
    <t>SH 118</t>
  </si>
  <si>
    <t>0912-31-307</t>
  </si>
  <si>
    <t>0920-00-132</t>
  </si>
  <si>
    <t>0111-08-124</t>
  </si>
  <si>
    <t>0646-05-027</t>
  </si>
  <si>
    <t>0266-05-048</t>
  </si>
  <si>
    <t>0062-07-103</t>
  </si>
  <si>
    <t>0385-04-053</t>
  </si>
  <si>
    <t>HOOD</t>
  </si>
  <si>
    <t>0909-00-066</t>
  </si>
  <si>
    <t>0027-13-255</t>
  </si>
  <si>
    <t>0050-05-067</t>
  </si>
  <si>
    <t>WALLER</t>
  </si>
  <si>
    <t>0114-11-094</t>
  </si>
  <si>
    <t>0465-01-063</t>
  </si>
  <si>
    <t>SH 218</t>
  </si>
  <si>
    <t>0915-12-690</t>
  </si>
  <si>
    <t>0209-01-070</t>
  </si>
  <si>
    <t>SL 2</t>
  </si>
  <si>
    <t>0168-05-043</t>
  </si>
  <si>
    <t>0904-00-209</t>
  </si>
  <si>
    <t>1339-02-028</t>
  </si>
  <si>
    <t>FM 1454</t>
  </si>
  <si>
    <t>0110-01-049</t>
  </si>
  <si>
    <t>SH 75</t>
  </si>
  <si>
    <t>0051-03-119</t>
  </si>
  <si>
    <t>1258-04-065</t>
  </si>
  <si>
    <t>FM 1093</t>
  </si>
  <si>
    <t>2538-01-017</t>
  </si>
  <si>
    <t>FM 2653</t>
  </si>
  <si>
    <t>0915-00-253</t>
  </si>
  <si>
    <t>0915-00-263</t>
  </si>
  <si>
    <t>0802-02-078</t>
  </si>
  <si>
    <t>FM 369</t>
  </si>
  <si>
    <t>0218-02-055</t>
  </si>
  <si>
    <t>IH 369</t>
  </si>
  <si>
    <t>0065-06-070</t>
  </si>
  <si>
    <t>0155-04-060</t>
  </si>
  <si>
    <t>0092-13-033</t>
  </si>
  <si>
    <t>BI 45F</t>
  </si>
  <si>
    <t>1853-01-046</t>
  </si>
  <si>
    <t>FM 1434</t>
  </si>
  <si>
    <t>2523-01-026</t>
  </si>
  <si>
    <t>FM 2004</t>
  </si>
  <si>
    <t>2524-02-022</t>
  </si>
  <si>
    <t>FM 2611</t>
  </si>
  <si>
    <t>0016-08-043</t>
  </si>
  <si>
    <t>SL 368</t>
  </si>
  <si>
    <t>1149-01-031</t>
  </si>
  <si>
    <t>FM 812</t>
  </si>
  <si>
    <t>0065-07-062</t>
  </si>
  <si>
    <t>0200-14-099</t>
  </si>
  <si>
    <t>0619-03-061</t>
  </si>
  <si>
    <t>FM 544</t>
  </si>
  <si>
    <t>0500-03-107</t>
  </si>
  <si>
    <t>0474-01-005</t>
  </si>
  <si>
    <t>PR 73</t>
  </si>
  <si>
    <t>0915-12-698</t>
  </si>
  <si>
    <t>1574-01-018</t>
  </si>
  <si>
    <t>MORRIS</t>
  </si>
  <si>
    <t>FM 161</t>
  </si>
  <si>
    <t>0916-28-071</t>
  </si>
  <si>
    <t>PR 25A</t>
  </si>
  <si>
    <t>0358-01-027</t>
  </si>
  <si>
    <t>JEFF DAVIS</t>
  </si>
  <si>
    <t>0914-00-487</t>
  </si>
  <si>
    <t>0007-03-097</t>
  </si>
  <si>
    <t>0507-01-023</t>
  </si>
  <si>
    <t>SH 234</t>
  </si>
  <si>
    <t>0910-16-182</t>
  </si>
  <si>
    <t>1533-01-022</t>
  </si>
  <si>
    <t>FM 1704</t>
  </si>
  <si>
    <t>0787-02-022</t>
  </si>
  <si>
    <t>FM 160</t>
  </si>
  <si>
    <t>2562-01-023</t>
  </si>
  <si>
    <t>FM 1442</t>
  </si>
  <si>
    <t>0540-02-027</t>
  </si>
  <si>
    <t>1413-01-019</t>
  </si>
  <si>
    <t>FM 1459</t>
  </si>
  <si>
    <t>0253-04-158</t>
  </si>
  <si>
    <t>0257-03-033</t>
  </si>
  <si>
    <t>0911-00-085</t>
  </si>
  <si>
    <t>0901-29-092</t>
  </si>
  <si>
    <t>0039-02-040</t>
  </si>
  <si>
    <t>0909-22-197</t>
  </si>
  <si>
    <t>0044-11-004</t>
  </si>
  <si>
    <t>BU 287J</t>
  </si>
  <si>
    <t>0266-01-083</t>
  </si>
  <si>
    <t>0271-02-055</t>
  </si>
  <si>
    <t>0114-07-087</t>
  </si>
  <si>
    <t>LEE</t>
  </si>
  <si>
    <t>0049-12-150</t>
  </si>
  <si>
    <t>0506-01-123</t>
  </si>
  <si>
    <t>FM 60</t>
  </si>
  <si>
    <t>0916-28-072</t>
  </si>
  <si>
    <t>0271-16-168</t>
  </si>
  <si>
    <t>0389-13-065</t>
  </si>
  <si>
    <t>0502-01-235</t>
  </si>
  <si>
    <t>SH 225</t>
  </si>
  <si>
    <t>0922-11-043</t>
  </si>
  <si>
    <t>PW</t>
  </si>
  <si>
    <t>0109-03-041</t>
  </si>
  <si>
    <t>0173-07-063</t>
  </si>
  <si>
    <t>0413-01-033</t>
  </si>
  <si>
    <t>SH 164</t>
  </si>
  <si>
    <t>0925-00-093</t>
  </si>
  <si>
    <t>0068-08-070</t>
  </si>
  <si>
    <t>0920-00-155</t>
  </si>
  <si>
    <t>1028-01-030</t>
  </si>
  <si>
    <t>FM 574</t>
  </si>
  <si>
    <t>0774-01-019</t>
  </si>
  <si>
    <t>0901-30-018</t>
  </si>
  <si>
    <t>0901-32-103</t>
  </si>
  <si>
    <t>0206-06-032</t>
  </si>
  <si>
    <t>0910-16-168</t>
  </si>
  <si>
    <t>0596-01-019</t>
  </si>
  <si>
    <t>FM 66</t>
  </si>
  <si>
    <t>0089-07-159</t>
  </si>
  <si>
    <t>0179-04-099</t>
  </si>
  <si>
    <t>0267-02-042</t>
  </si>
  <si>
    <t>0269-03-036</t>
  </si>
  <si>
    <t>UA 77</t>
  </si>
  <si>
    <t>1133-02-032</t>
  </si>
  <si>
    <t>FM 794</t>
  </si>
  <si>
    <t>0114-02-113</t>
  </si>
  <si>
    <t>0288-01-039</t>
  </si>
  <si>
    <t>0816-02-083</t>
  </si>
  <si>
    <t>0003-01-055</t>
  </si>
  <si>
    <t>0665-02-002</t>
  </si>
  <si>
    <t>SS 320</t>
  </si>
  <si>
    <t>0013-07-086</t>
  </si>
  <si>
    <t>0134-07-075</t>
  </si>
  <si>
    <t>0172-06-099</t>
  </si>
  <si>
    <t>0902-20-236</t>
  </si>
  <si>
    <t>0500-03-635</t>
  </si>
  <si>
    <t>0138-16-005</t>
  </si>
  <si>
    <t>UNDER OVER SCHEDULE</t>
  </si>
  <si>
    <t>Required Reporting per Texas Transportation Code §201.812 –</t>
  </si>
  <si>
    <t>Highway Construction Projects Completed March 1, 2025–August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</si>
</sst>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8" formatCode="0_);[Red]\(0\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4"/>
      <color theme="4" tint="-0.499984740745262"/>
      <name val="Verdana"/>
      <family val="2"/>
    </font>
    <font>
      <sz val="8"/>
      <color theme="1"/>
      <name val="Verdana"/>
      <family val="2"/>
    </font>
    <font>
      <sz val="11"/>
      <color theme="1"/>
      <name val="Verdana"/>
      <family val="2"/>
    </font>
    <font>
      <sz val="11"/>
      <name val="Verdana"/>
      <family val="2"/>
    </font>
    <font>
      <sz val="11"/>
      <color theme="0"/>
      <name val="Verdan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23">
    <xf numFmtId="0" fontId="0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9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6" fillId="3" borderId="0" applyNumberFormat="0" applyBorder="0" applyAlignment="0" applyProtection="0"/>
    <xf numFmtId="0" fontId="10" fillId="6" borderId="4" applyNumberFormat="0" applyAlignment="0" applyProtection="0"/>
    <xf numFmtId="0" fontId="12" fillId="7" borderId="7" applyNumberFormat="0" applyAlignment="0" applyProtection="0"/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8" fillId="5" borderId="4" applyNumberFormat="0" applyAlignment="0" applyProtection="0"/>
    <xf numFmtId="0" fontId="11" fillId="0" borderId="6" applyNumberFormat="0" applyFill="0" applyAlignment="0" applyProtection="0"/>
    <xf numFmtId="0" fontId="7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9" fillId="6" borderId="5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15">
    <xf numFmtId="0" fontId="0" fillId="0" borderId="0" xfId="0"/>
    <xf numFmtId="168" fontId="20" fillId="0" borderId="0" xfId="0" applyNumberFormat="1" applyFont="1" applyAlignment="1">
      <alignment horizontal="right"/>
    </xf>
    <xf numFmtId="0" fontId="21" fillId="0" borderId="0" xfId="0" applyFont="1" applyAlignment="1">
      <alignment horizontal="left"/>
    </xf>
    <xf numFmtId="0" fontId="22" fillId="0" borderId="0" xfId="0" applyFont="1"/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164" fontId="22" fillId="0" borderId="0" xfId="0" applyNumberFormat="1" applyFont="1" applyAlignment="1">
      <alignment horizontal="center"/>
    </xf>
    <xf numFmtId="164" fontId="23" fillId="0" borderId="0" xfId="0" applyNumberFormat="1" applyFont="1" applyAlignment="1">
      <alignment horizontal="center"/>
    </xf>
    <xf numFmtId="0" fontId="23" fillId="0" borderId="0" xfId="0" applyFont="1"/>
    <xf numFmtId="0" fontId="24" fillId="0" borderId="0" xfId="0" applyFont="1" applyAlignment="1">
      <alignment horizontal="left"/>
    </xf>
    <xf numFmtId="0" fontId="24" fillId="0" borderId="0" xfId="0" applyFont="1"/>
    <xf numFmtId="0" fontId="22" fillId="0" borderId="0" xfId="0" applyFont="1" applyAlignment="1">
      <alignment horizontal="center" vertical="top" wrapText="1"/>
    </xf>
    <xf numFmtId="164" fontId="22" fillId="0" borderId="0" xfId="0" applyNumberFormat="1" applyFont="1" applyAlignment="1">
      <alignment horizontal="center" vertical="top" wrapText="1"/>
    </xf>
    <xf numFmtId="8" fontId="22" fillId="0" borderId="0" xfId="0" applyNumberFormat="1" applyFont="1" applyAlignment="1">
      <alignment horizontal="right"/>
    </xf>
    <xf numFmtId="0" fontId="22" fillId="0" borderId="0" xfId="0" applyFont="1" applyAlignment="1">
      <alignment horizontal="right"/>
    </xf>
  </cellXfs>
  <cellStyles count="7823">
    <cellStyle name="20% - Accent1 10" xfId="1" xr:uid="{00000000-0005-0000-0000-000000000000}"/>
    <cellStyle name="20% - Accent1 11" xfId="2" xr:uid="{00000000-0005-0000-0000-000001000000}"/>
    <cellStyle name="20% - Accent1 12" xfId="3" xr:uid="{00000000-0005-0000-0000-000002000000}"/>
    <cellStyle name="20% - Accent1 2" xfId="4" xr:uid="{00000000-0005-0000-0000-000003000000}"/>
    <cellStyle name="20% - Accent1 2 2" xfId="5" xr:uid="{00000000-0005-0000-0000-000004000000}"/>
    <cellStyle name="20% - Accent1 2 2 2" xfId="6" xr:uid="{00000000-0005-0000-0000-000005000000}"/>
    <cellStyle name="20% - Accent1 2 2 2 2" xfId="7" xr:uid="{00000000-0005-0000-0000-000006000000}"/>
    <cellStyle name="20% - Accent1 2 2 3" xfId="8" xr:uid="{00000000-0005-0000-0000-000007000000}"/>
    <cellStyle name="20% - Accent1 2 3" xfId="9" xr:uid="{00000000-0005-0000-0000-000008000000}"/>
    <cellStyle name="20% - Accent1 2 3 2" xfId="10" xr:uid="{00000000-0005-0000-0000-000009000000}"/>
    <cellStyle name="20% - Accent1 2 3 2 2" xfId="11" xr:uid="{00000000-0005-0000-0000-00000A000000}"/>
    <cellStyle name="20% - Accent1 2 3 3" xfId="12" xr:uid="{00000000-0005-0000-0000-00000B000000}"/>
    <cellStyle name="20% - Accent1 2 4" xfId="13" xr:uid="{00000000-0005-0000-0000-00000C000000}"/>
    <cellStyle name="20% - Accent1 2 4 2" xfId="14" xr:uid="{00000000-0005-0000-0000-00000D000000}"/>
    <cellStyle name="20% - Accent1 2 5" xfId="15" xr:uid="{00000000-0005-0000-0000-00000E000000}"/>
    <cellStyle name="20% - Accent1 2 5 2" xfId="16" xr:uid="{00000000-0005-0000-0000-00000F000000}"/>
    <cellStyle name="20% - Accent1 2 6" xfId="17" xr:uid="{00000000-0005-0000-0000-000010000000}"/>
    <cellStyle name="20% - Accent1 3" xfId="18" xr:uid="{00000000-0005-0000-0000-000011000000}"/>
    <cellStyle name="20% - Accent1 3 2" xfId="19" xr:uid="{00000000-0005-0000-0000-000012000000}"/>
    <cellStyle name="20% - Accent1 3 2 2" xfId="20" xr:uid="{00000000-0005-0000-0000-000013000000}"/>
    <cellStyle name="20% - Accent1 3 3" xfId="21" xr:uid="{00000000-0005-0000-0000-000014000000}"/>
    <cellStyle name="20% - Accent1 4" xfId="22" xr:uid="{00000000-0005-0000-0000-000015000000}"/>
    <cellStyle name="20% - Accent1 4 2" xfId="23" xr:uid="{00000000-0005-0000-0000-000016000000}"/>
    <cellStyle name="20% - Accent1 4 2 2" xfId="24" xr:uid="{00000000-0005-0000-0000-000017000000}"/>
    <cellStyle name="20% - Accent1 4 3" xfId="25" xr:uid="{00000000-0005-0000-0000-000018000000}"/>
    <cellStyle name="20% - Accent1 5" xfId="26" xr:uid="{00000000-0005-0000-0000-000019000000}"/>
    <cellStyle name="20% - Accent1 5 2" xfId="27" xr:uid="{00000000-0005-0000-0000-00001A000000}"/>
    <cellStyle name="20% - Accent1 6" xfId="28" xr:uid="{00000000-0005-0000-0000-00001B000000}"/>
    <cellStyle name="20% - Accent1 6 2" xfId="29" xr:uid="{00000000-0005-0000-0000-00001C000000}"/>
    <cellStyle name="20% - Accent1 7" xfId="30" xr:uid="{00000000-0005-0000-0000-00001D000000}"/>
    <cellStyle name="20% - Accent1 7 2" xfId="31" xr:uid="{00000000-0005-0000-0000-00001E000000}"/>
    <cellStyle name="20% - Accent1 8" xfId="32" xr:uid="{00000000-0005-0000-0000-00001F000000}"/>
    <cellStyle name="20% - Accent1 8 2" xfId="33" xr:uid="{00000000-0005-0000-0000-000020000000}"/>
    <cellStyle name="20% - Accent1 9" xfId="34" xr:uid="{00000000-0005-0000-0000-000021000000}"/>
    <cellStyle name="20% - Accent2 10" xfId="35" xr:uid="{00000000-0005-0000-0000-000022000000}"/>
    <cellStyle name="20% - Accent2 11" xfId="36" xr:uid="{00000000-0005-0000-0000-000023000000}"/>
    <cellStyle name="20% - Accent2 12" xfId="37" xr:uid="{00000000-0005-0000-0000-000024000000}"/>
    <cellStyle name="20% - Accent2 2" xfId="38" xr:uid="{00000000-0005-0000-0000-000025000000}"/>
    <cellStyle name="20% - Accent2 2 2" xfId="39" xr:uid="{00000000-0005-0000-0000-000026000000}"/>
    <cellStyle name="20% - Accent2 2 2 2" xfId="40" xr:uid="{00000000-0005-0000-0000-000027000000}"/>
    <cellStyle name="20% - Accent2 2 2 2 2" xfId="41" xr:uid="{00000000-0005-0000-0000-000028000000}"/>
    <cellStyle name="20% - Accent2 2 2 3" xfId="42" xr:uid="{00000000-0005-0000-0000-000029000000}"/>
    <cellStyle name="20% - Accent2 2 3" xfId="43" xr:uid="{00000000-0005-0000-0000-00002A000000}"/>
    <cellStyle name="20% - Accent2 2 3 2" xfId="44" xr:uid="{00000000-0005-0000-0000-00002B000000}"/>
    <cellStyle name="20% - Accent2 2 3 2 2" xfId="45" xr:uid="{00000000-0005-0000-0000-00002C000000}"/>
    <cellStyle name="20% - Accent2 2 3 3" xfId="46" xr:uid="{00000000-0005-0000-0000-00002D000000}"/>
    <cellStyle name="20% - Accent2 2 4" xfId="47" xr:uid="{00000000-0005-0000-0000-00002E000000}"/>
    <cellStyle name="20% - Accent2 2 4 2" xfId="48" xr:uid="{00000000-0005-0000-0000-00002F000000}"/>
    <cellStyle name="20% - Accent2 2 5" xfId="49" xr:uid="{00000000-0005-0000-0000-000030000000}"/>
    <cellStyle name="20% - Accent2 2 5 2" xfId="50" xr:uid="{00000000-0005-0000-0000-000031000000}"/>
    <cellStyle name="20% - Accent2 2 6" xfId="51" xr:uid="{00000000-0005-0000-0000-000032000000}"/>
    <cellStyle name="20% - Accent2 3" xfId="52" xr:uid="{00000000-0005-0000-0000-000033000000}"/>
    <cellStyle name="20% - Accent2 3 2" xfId="53" xr:uid="{00000000-0005-0000-0000-000034000000}"/>
    <cellStyle name="20% - Accent2 3 2 2" xfId="54" xr:uid="{00000000-0005-0000-0000-000035000000}"/>
    <cellStyle name="20% - Accent2 3 3" xfId="55" xr:uid="{00000000-0005-0000-0000-000036000000}"/>
    <cellStyle name="20% - Accent2 4" xfId="56" xr:uid="{00000000-0005-0000-0000-000037000000}"/>
    <cellStyle name="20% - Accent2 4 2" xfId="57" xr:uid="{00000000-0005-0000-0000-000038000000}"/>
    <cellStyle name="20% - Accent2 4 2 2" xfId="58" xr:uid="{00000000-0005-0000-0000-000039000000}"/>
    <cellStyle name="20% - Accent2 4 3" xfId="59" xr:uid="{00000000-0005-0000-0000-00003A000000}"/>
    <cellStyle name="20% - Accent2 5" xfId="60" xr:uid="{00000000-0005-0000-0000-00003B000000}"/>
    <cellStyle name="20% - Accent2 5 2" xfId="61" xr:uid="{00000000-0005-0000-0000-00003C000000}"/>
    <cellStyle name="20% - Accent2 6" xfId="62" xr:uid="{00000000-0005-0000-0000-00003D000000}"/>
    <cellStyle name="20% - Accent2 6 2" xfId="63" xr:uid="{00000000-0005-0000-0000-00003E000000}"/>
    <cellStyle name="20% - Accent2 7" xfId="64" xr:uid="{00000000-0005-0000-0000-00003F000000}"/>
    <cellStyle name="20% - Accent2 7 2" xfId="65" xr:uid="{00000000-0005-0000-0000-000040000000}"/>
    <cellStyle name="20% - Accent2 8" xfId="66" xr:uid="{00000000-0005-0000-0000-000041000000}"/>
    <cellStyle name="20% - Accent2 8 2" xfId="67" xr:uid="{00000000-0005-0000-0000-000042000000}"/>
    <cellStyle name="20% - Accent2 9" xfId="68" xr:uid="{00000000-0005-0000-0000-000043000000}"/>
    <cellStyle name="20% - Accent3 10" xfId="69" xr:uid="{00000000-0005-0000-0000-000044000000}"/>
    <cellStyle name="20% - Accent3 11" xfId="70" xr:uid="{00000000-0005-0000-0000-000045000000}"/>
    <cellStyle name="20% - Accent3 12" xfId="71" xr:uid="{00000000-0005-0000-0000-000046000000}"/>
    <cellStyle name="20% - Accent3 2" xfId="72" xr:uid="{00000000-0005-0000-0000-000047000000}"/>
    <cellStyle name="20% - Accent3 2 2" xfId="73" xr:uid="{00000000-0005-0000-0000-000048000000}"/>
    <cellStyle name="20% - Accent3 2 2 2" xfId="74" xr:uid="{00000000-0005-0000-0000-000049000000}"/>
    <cellStyle name="20% - Accent3 2 2 2 2" xfId="75" xr:uid="{00000000-0005-0000-0000-00004A000000}"/>
    <cellStyle name="20% - Accent3 2 2 3" xfId="76" xr:uid="{00000000-0005-0000-0000-00004B000000}"/>
    <cellStyle name="20% - Accent3 2 3" xfId="77" xr:uid="{00000000-0005-0000-0000-00004C000000}"/>
    <cellStyle name="20% - Accent3 2 3 2" xfId="78" xr:uid="{00000000-0005-0000-0000-00004D000000}"/>
    <cellStyle name="20% - Accent3 2 3 2 2" xfId="79" xr:uid="{00000000-0005-0000-0000-00004E000000}"/>
    <cellStyle name="20% - Accent3 2 3 3" xfId="80" xr:uid="{00000000-0005-0000-0000-00004F000000}"/>
    <cellStyle name="20% - Accent3 2 4" xfId="81" xr:uid="{00000000-0005-0000-0000-000050000000}"/>
    <cellStyle name="20% - Accent3 2 4 2" xfId="82" xr:uid="{00000000-0005-0000-0000-000051000000}"/>
    <cellStyle name="20% - Accent3 2 5" xfId="83" xr:uid="{00000000-0005-0000-0000-000052000000}"/>
    <cellStyle name="20% - Accent3 2 5 2" xfId="84" xr:uid="{00000000-0005-0000-0000-000053000000}"/>
    <cellStyle name="20% - Accent3 2 6" xfId="85" xr:uid="{00000000-0005-0000-0000-000054000000}"/>
    <cellStyle name="20% - Accent3 3" xfId="86" xr:uid="{00000000-0005-0000-0000-000055000000}"/>
    <cellStyle name="20% - Accent3 3 2" xfId="87" xr:uid="{00000000-0005-0000-0000-000056000000}"/>
    <cellStyle name="20% - Accent3 3 2 2" xfId="88" xr:uid="{00000000-0005-0000-0000-000057000000}"/>
    <cellStyle name="20% - Accent3 3 3" xfId="89" xr:uid="{00000000-0005-0000-0000-000058000000}"/>
    <cellStyle name="20% - Accent3 4" xfId="90" xr:uid="{00000000-0005-0000-0000-000059000000}"/>
    <cellStyle name="20% - Accent3 4 2" xfId="91" xr:uid="{00000000-0005-0000-0000-00005A000000}"/>
    <cellStyle name="20% - Accent3 4 2 2" xfId="92" xr:uid="{00000000-0005-0000-0000-00005B000000}"/>
    <cellStyle name="20% - Accent3 4 3" xfId="93" xr:uid="{00000000-0005-0000-0000-00005C000000}"/>
    <cellStyle name="20% - Accent3 5" xfId="94" xr:uid="{00000000-0005-0000-0000-00005D000000}"/>
    <cellStyle name="20% - Accent3 5 2" xfId="95" xr:uid="{00000000-0005-0000-0000-00005E000000}"/>
    <cellStyle name="20% - Accent3 6" xfId="96" xr:uid="{00000000-0005-0000-0000-00005F000000}"/>
    <cellStyle name="20% - Accent3 6 2" xfId="97" xr:uid="{00000000-0005-0000-0000-000060000000}"/>
    <cellStyle name="20% - Accent3 7" xfId="98" xr:uid="{00000000-0005-0000-0000-000061000000}"/>
    <cellStyle name="20% - Accent3 7 2" xfId="99" xr:uid="{00000000-0005-0000-0000-000062000000}"/>
    <cellStyle name="20% - Accent3 8" xfId="100" xr:uid="{00000000-0005-0000-0000-000063000000}"/>
    <cellStyle name="20% - Accent3 8 2" xfId="101" xr:uid="{00000000-0005-0000-0000-000064000000}"/>
    <cellStyle name="20% - Accent3 9" xfId="102" xr:uid="{00000000-0005-0000-0000-000065000000}"/>
    <cellStyle name="20% - Accent4 10" xfId="103" xr:uid="{00000000-0005-0000-0000-000066000000}"/>
    <cellStyle name="20% - Accent4 11" xfId="104" xr:uid="{00000000-0005-0000-0000-000067000000}"/>
    <cellStyle name="20% - Accent4 12" xfId="105" xr:uid="{00000000-0005-0000-0000-000068000000}"/>
    <cellStyle name="20% - Accent4 2" xfId="106" xr:uid="{00000000-0005-0000-0000-000069000000}"/>
    <cellStyle name="20% - Accent4 2 2" xfId="107" xr:uid="{00000000-0005-0000-0000-00006A000000}"/>
    <cellStyle name="20% - Accent4 2 2 2" xfId="108" xr:uid="{00000000-0005-0000-0000-00006B000000}"/>
    <cellStyle name="20% - Accent4 2 2 2 2" xfId="109" xr:uid="{00000000-0005-0000-0000-00006C000000}"/>
    <cellStyle name="20% - Accent4 2 2 3" xfId="110" xr:uid="{00000000-0005-0000-0000-00006D000000}"/>
    <cellStyle name="20% - Accent4 2 3" xfId="111" xr:uid="{00000000-0005-0000-0000-00006E000000}"/>
    <cellStyle name="20% - Accent4 2 3 2" xfId="112" xr:uid="{00000000-0005-0000-0000-00006F000000}"/>
    <cellStyle name="20% - Accent4 2 3 2 2" xfId="113" xr:uid="{00000000-0005-0000-0000-000070000000}"/>
    <cellStyle name="20% - Accent4 2 3 3" xfId="114" xr:uid="{00000000-0005-0000-0000-000071000000}"/>
    <cellStyle name="20% - Accent4 2 4" xfId="115" xr:uid="{00000000-0005-0000-0000-000072000000}"/>
    <cellStyle name="20% - Accent4 2 4 2" xfId="116" xr:uid="{00000000-0005-0000-0000-000073000000}"/>
    <cellStyle name="20% - Accent4 2 5" xfId="117" xr:uid="{00000000-0005-0000-0000-000074000000}"/>
    <cellStyle name="20% - Accent4 2 5 2" xfId="118" xr:uid="{00000000-0005-0000-0000-000075000000}"/>
    <cellStyle name="20% - Accent4 2 6" xfId="119" xr:uid="{00000000-0005-0000-0000-000076000000}"/>
    <cellStyle name="20% - Accent4 3" xfId="120" xr:uid="{00000000-0005-0000-0000-000077000000}"/>
    <cellStyle name="20% - Accent4 3 2" xfId="121" xr:uid="{00000000-0005-0000-0000-000078000000}"/>
    <cellStyle name="20% - Accent4 3 2 2" xfId="122" xr:uid="{00000000-0005-0000-0000-000079000000}"/>
    <cellStyle name="20% - Accent4 3 3" xfId="123" xr:uid="{00000000-0005-0000-0000-00007A000000}"/>
    <cellStyle name="20% - Accent4 4" xfId="124" xr:uid="{00000000-0005-0000-0000-00007B000000}"/>
    <cellStyle name="20% - Accent4 4 2" xfId="125" xr:uid="{00000000-0005-0000-0000-00007C000000}"/>
    <cellStyle name="20% - Accent4 4 2 2" xfId="126" xr:uid="{00000000-0005-0000-0000-00007D000000}"/>
    <cellStyle name="20% - Accent4 4 3" xfId="127" xr:uid="{00000000-0005-0000-0000-00007E000000}"/>
    <cellStyle name="20% - Accent4 5" xfId="128" xr:uid="{00000000-0005-0000-0000-00007F000000}"/>
    <cellStyle name="20% - Accent4 5 2" xfId="129" xr:uid="{00000000-0005-0000-0000-000080000000}"/>
    <cellStyle name="20% - Accent4 6" xfId="130" xr:uid="{00000000-0005-0000-0000-000081000000}"/>
    <cellStyle name="20% - Accent4 6 2" xfId="131" xr:uid="{00000000-0005-0000-0000-000082000000}"/>
    <cellStyle name="20% - Accent4 7" xfId="132" xr:uid="{00000000-0005-0000-0000-000083000000}"/>
    <cellStyle name="20% - Accent4 7 2" xfId="133" xr:uid="{00000000-0005-0000-0000-000084000000}"/>
    <cellStyle name="20% - Accent4 8" xfId="134" xr:uid="{00000000-0005-0000-0000-000085000000}"/>
    <cellStyle name="20% - Accent4 8 2" xfId="135" xr:uid="{00000000-0005-0000-0000-000086000000}"/>
    <cellStyle name="20% - Accent4 9" xfId="136" xr:uid="{00000000-0005-0000-0000-000087000000}"/>
    <cellStyle name="20% - Accent5 10" xfId="137" xr:uid="{00000000-0005-0000-0000-000088000000}"/>
    <cellStyle name="20% - Accent5 11" xfId="138" xr:uid="{00000000-0005-0000-0000-000089000000}"/>
    <cellStyle name="20% - Accent5 12" xfId="139" xr:uid="{00000000-0005-0000-0000-00008A000000}"/>
    <cellStyle name="20% - Accent5 2" xfId="140" xr:uid="{00000000-0005-0000-0000-00008B000000}"/>
    <cellStyle name="20% - Accent5 2 2" xfId="141" xr:uid="{00000000-0005-0000-0000-00008C000000}"/>
    <cellStyle name="20% - Accent5 2 2 2" xfId="142" xr:uid="{00000000-0005-0000-0000-00008D000000}"/>
    <cellStyle name="20% - Accent5 2 2 2 2" xfId="143" xr:uid="{00000000-0005-0000-0000-00008E000000}"/>
    <cellStyle name="20% - Accent5 2 2 3" xfId="144" xr:uid="{00000000-0005-0000-0000-00008F000000}"/>
    <cellStyle name="20% - Accent5 2 3" xfId="145" xr:uid="{00000000-0005-0000-0000-000090000000}"/>
    <cellStyle name="20% - Accent5 2 3 2" xfId="146" xr:uid="{00000000-0005-0000-0000-000091000000}"/>
    <cellStyle name="20% - Accent5 2 3 2 2" xfId="147" xr:uid="{00000000-0005-0000-0000-000092000000}"/>
    <cellStyle name="20% - Accent5 2 3 3" xfId="148" xr:uid="{00000000-0005-0000-0000-000093000000}"/>
    <cellStyle name="20% - Accent5 2 4" xfId="149" xr:uid="{00000000-0005-0000-0000-000094000000}"/>
    <cellStyle name="20% - Accent5 2 4 2" xfId="150" xr:uid="{00000000-0005-0000-0000-000095000000}"/>
    <cellStyle name="20% - Accent5 2 5" xfId="151" xr:uid="{00000000-0005-0000-0000-000096000000}"/>
    <cellStyle name="20% - Accent5 2 5 2" xfId="152" xr:uid="{00000000-0005-0000-0000-000097000000}"/>
    <cellStyle name="20% - Accent5 2 6" xfId="153" xr:uid="{00000000-0005-0000-0000-000098000000}"/>
    <cellStyle name="20% - Accent5 3" xfId="154" xr:uid="{00000000-0005-0000-0000-000099000000}"/>
    <cellStyle name="20% - Accent5 3 2" xfId="155" xr:uid="{00000000-0005-0000-0000-00009A000000}"/>
    <cellStyle name="20% - Accent5 3 2 2" xfId="156" xr:uid="{00000000-0005-0000-0000-00009B000000}"/>
    <cellStyle name="20% - Accent5 3 3" xfId="157" xr:uid="{00000000-0005-0000-0000-00009C000000}"/>
    <cellStyle name="20% - Accent5 4" xfId="158" xr:uid="{00000000-0005-0000-0000-00009D000000}"/>
    <cellStyle name="20% - Accent5 4 2" xfId="159" xr:uid="{00000000-0005-0000-0000-00009E000000}"/>
    <cellStyle name="20% - Accent5 4 2 2" xfId="160" xr:uid="{00000000-0005-0000-0000-00009F000000}"/>
    <cellStyle name="20% - Accent5 4 3" xfId="161" xr:uid="{00000000-0005-0000-0000-0000A0000000}"/>
    <cellStyle name="20% - Accent5 5" xfId="162" xr:uid="{00000000-0005-0000-0000-0000A1000000}"/>
    <cellStyle name="20% - Accent5 5 2" xfId="163" xr:uid="{00000000-0005-0000-0000-0000A2000000}"/>
    <cellStyle name="20% - Accent5 6" xfId="164" xr:uid="{00000000-0005-0000-0000-0000A3000000}"/>
    <cellStyle name="20% - Accent5 6 2" xfId="165" xr:uid="{00000000-0005-0000-0000-0000A4000000}"/>
    <cellStyle name="20% - Accent5 7" xfId="166" xr:uid="{00000000-0005-0000-0000-0000A5000000}"/>
    <cellStyle name="20% - Accent5 7 2" xfId="167" xr:uid="{00000000-0005-0000-0000-0000A6000000}"/>
    <cellStyle name="20% - Accent5 8" xfId="168" xr:uid="{00000000-0005-0000-0000-0000A7000000}"/>
    <cellStyle name="20% - Accent5 8 2" xfId="169" xr:uid="{00000000-0005-0000-0000-0000A8000000}"/>
    <cellStyle name="20% - Accent5 9" xfId="170" xr:uid="{00000000-0005-0000-0000-0000A9000000}"/>
    <cellStyle name="20% - Accent6 10" xfId="171" xr:uid="{00000000-0005-0000-0000-0000AA000000}"/>
    <cellStyle name="20% - Accent6 11" xfId="172" xr:uid="{00000000-0005-0000-0000-0000AB000000}"/>
    <cellStyle name="20% - Accent6 12" xfId="173" xr:uid="{00000000-0005-0000-0000-0000AC000000}"/>
    <cellStyle name="20% - Accent6 2" xfId="174" xr:uid="{00000000-0005-0000-0000-0000AD000000}"/>
    <cellStyle name="20% - Accent6 2 2" xfId="175" xr:uid="{00000000-0005-0000-0000-0000AE000000}"/>
    <cellStyle name="20% - Accent6 2 2 2" xfId="176" xr:uid="{00000000-0005-0000-0000-0000AF000000}"/>
    <cellStyle name="20% - Accent6 2 2 2 2" xfId="177" xr:uid="{00000000-0005-0000-0000-0000B0000000}"/>
    <cellStyle name="20% - Accent6 2 2 3" xfId="178" xr:uid="{00000000-0005-0000-0000-0000B1000000}"/>
    <cellStyle name="20% - Accent6 2 3" xfId="179" xr:uid="{00000000-0005-0000-0000-0000B2000000}"/>
    <cellStyle name="20% - Accent6 2 3 2" xfId="180" xr:uid="{00000000-0005-0000-0000-0000B3000000}"/>
    <cellStyle name="20% - Accent6 2 3 2 2" xfId="181" xr:uid="{00000000-0005-0000-0000-0000B4000000}"/>
    <cellStyle name="20% - Accent6 2 3 3" xfId="182" xr:uid="{00000000-0005-0000-0000-0000B5000000}"/>
    <cellStyle name="20% - Accent6 2 4" xfId="183" xr:uid="{00000000-0005-0000-0000-0000B6000000}"/>
    <cellStyle name="20% - Accent6 2 4 2" xfId="184" xr:uid="{00000000-0005-0000-0000-0000B7000000}"/>
    <cellStyle name="20% - Accent6 2 5" xfId="185" xr:uid="{00000000-0005-0000-0000-0000B8000000}"/>
    <cellStyle name="20% - Accent6 2 5 2" xfId="186" xr:uid="{00000000-0005-0000-0000-0000B9000000}"/>
    <cellStyle name="20% - Accent6 2 6" xfId="187" xr:uid="{00000000-0005-0000-0000-0000BA000000}"/>
    <cellStyle name="20% - Accent6 3" xfId="188" xr:uid="{00000000-0005-0000-0000-0000BB000000}"/>
    <cellStyle name="20% - Accent6 3 2" xfId="189" xr:uid="{00000000-0005-0000-0000-0000BC000000}"/>
    <cellStyle name="20% - Accent6 3 2 2" xfId="190" xr:uid="{00000000-0005-0000-0000-0000BD000000}"/>
    <cellStyle name="20% - Accent6 3 3" xfId="191" xr:uid="{00000000-0005-0000-0000-0000BE000000}"/>
    <cellStyle name="20% - Accent6 4" xfId="192" xr:uid="{00000000-0005-0000-0000-0000BF000000}"/>
    <cellStyle name="20% - Accent6 4 2" xfId="193" xr:uid="{00000000-0005-0000-0000-0000C0000000}"/>
    <cellStyle name="20% - Accent6 4 2 2" xfId="194" xr:uid="{00000000-0005-0000-0000-0000C1000000}"/>
    <cellStyle name="20% - Accent6 4 3" xfId="195" xr:uid="{00000000-0005-0000-0000-0000C2000000}"/>
    <cellStyle name="20% - Accent6 5" xfId="196" xr:uid="{00000000-0005-0000-0000-0000C3000000}"/>
    <cellStyle name="20% - Accent6 5 2" xfId="197" xr:uid="{00000000-0005-0000-0000-0000C4000000}"/>
    <cellStyle name="20% - Accent6 6" xfId="198" xr:uid="{00000000-0005-0000-0000-0000C5000000}"/>
    <cellStyle name="20% - Accent6 6 2" xfId="199" xr:uid="{00000000-0005-0000-0000-0000C6000000}"/>
    <cellStyle name="20% - Accent6 7" xfId="200" xr:uid="{00000000-0005-0000-0000-0000C7000000}"/>
    <cellStyle name="20% - Accent6 7 2" xfId="201" xr:uid="{00000000-0005-0000-0000-0000C8000000}"/>
    <cellStyle name="20% - Accent6 8" xfId="202" xr:uid="{00000000-0005-0000-0000-0000C9000000}"/>
    <cellStyle name="20% - Accent6 8 2" xfId="203" xr:uid="{00000000-0005-0000-0000-0000CA000000}"/>
    <cellStyle name="20% - Accent6 9" xfId="204" xr:uid="{00000000-0005-0000-0000-0000CB000000}"/>
    <cellStyle name="40% - Accent1 10" xfId="205" xr:uid="{00000000-0005-0000-0000-0000CC000000}"/>
    <cellStyle name="40% - Accent1 11" xfId="206" xr:uid="{00000000-0005-0000-0000-0000CD000000}"/>
    <cellStyle name="40% - Accent1 12" xfId="207" xr:uid="{00000000-0005-0000-0000-0000CE000000}"/>
    <cellStyle name="40% - Accent1 2" xfId="208" xr:uid="{00000000-0005-0000-0000-0000CF000000}"/>
    <cellStyle name="40% - Accent1 2 2" xfId="209" xr:uid="{00000000-0005-0000-0000-0000D0000000}"/>
    <cellStyle name="40% - Accent1 2 2 2" xfId="210" xr:uid="{00000000-0005-0000-0000-0000D1000000}"/>
    <cellStyle name="40% - Accent1 2 2 2 2" xfId="211" xr:uid="{00000000-0005-0000-0000-0000D2000000}"/>
    <cellStyle name="40% - Accent1 2 2 3" xfId="212" xr:uid="{00000000-0005-0000-0000-0000D3000000}"/>
    <cellStyle name="40% - Accent1 2 3" xfId="213" xr:uid="{00000000-0005-0000-0000-0000D4000000}"/>
    <cellStyle name="40% - Accent1 2 3 2" xfId="214" xr:uid="{00000000-0005-0000-0000-0000D5000000}"/>
    <cellStyle name="40% - Accent1 2 3 2 2" xfId="215" xr:uid="{00000000-0005-0000-0000-0000D6000000}"/>
    <cellStyle name="40% - Accent1 2 3 3" xfId="216" xr:uid="{00000000-0005-0000-0000-0000D7000000}"/>
    <cellStyle name="40% - Accent1 2 4" xfId="217" xr:uid="{00000000-0005-0000-0000-0000D8000000}"/>
    <cellStyle name="40% - Accent1 2 4 2" xfId="218" xr:uid="{00000000-0005-0000-0000-0000D9000000}"/>
    <cellStyle name="40% - Accent1 2 5" xfId="219" xr:uid="{00000000-0005-0000-0000-0000DA000000}"/>
    <cellStyle name="40% - Accent1 2 5 2" xfId="220" xr:uid="{00000000-0005-0000-0000-0000DB000000}"/>
    <cellStyle name="40% - Accent1 2 6" xfId="221" xr:uid="{00000000-0005-0000-0000-0000DC000000}"/>
    <cellStyle name="40% - Accent1 3" xfId="222" xr:uid="{00000000-0005-0000-0000-0000DD000000}"/>
    <cellStyle name="40% - Accent1 3 2" xfId="223" xr:uid="{00000000-0005-0000-0000-0000DE000000}"/>
    <cellStyle name="40% - Accent1 3 2 2" xfId="224" xr:uid="{00000000-0005-0000-0000-0000DF000000}"/>
    <cellStyle name="40% - Accent1 3 3" xfId="225" xr:uid="{00000000-0005-0000-0000-0000E0000000}"/>
    <cellStyle name="40% - Accent1 4" xfId="226" xr:uid="{00000000-0005-0000-0000-0000E1000000}"/>
    <cellStyle name="40% - Accent1 4 2" xfId="227" xr:uid="{00000000-0005-0000-0000-0000E2000000}"/>
    <cellStyle name="40% - Accent1 4 2 2" xfId="228" xr:uid="{00000000-0005-0000-0000-0000E3000000}"/>
    <cellStyle name="40% - Accent1 4 3" xfId="229" xr:uid="{00000000-0005-0000-0000-0000E4000000}"/>
    <cellStyle name="40% - Accent1 5" xfId="230" xr:uid="{00000000-0005-0000-0000-0000E5000000}"/>
    <cellStyle name="40% - Accent1 5 2" xfId="231" xr:uid="{00000000-0005-0000-0000-0000E6000000}"/>
    <cellStyle name="40% - Accent1 6" xfId="232" xr:uid="{00000000-0005-0000-0000-0000E7000000}"/>
    <cellStyle name="40% - Accent1 6 2" xfId="233" xr:uid="{00000000-0005-0000-0000-0000E8000000}"/>
    <cellStyle name="40% - Accent1 7" xfId="234" xr:uid="{00000000-0005-0000-0000-0000E9000000}"/>
    <cellStyle name="40% - Accent1 7 2" xfId="235" xr:uid="{00000000-0005-0000-0000-0000EA000000}"/>
    <cellStyle name="40% - Accent1 8" xfId="236" xr:uid="{00000000-0005-0000-0000-0000EB000000}"/>
    <cellStyle name="40% - Accent1 8 2" xfId="237" xr:uid="{00000000-0005-0000-0000-0000EC000000}"/>
    <cellStyle name="40% - Accent1 9" xfId="238" xr:uid="{00000000-0005-0000-0000-0000ED000000}"/>
    <cellStyle name="40% - Accent2 10" xfId="239" xr:uid="{00000000-0005-0000-0000-0000EE000000}"/>
    <cellStyle name="40% - Accent2 11" xfId="240" xr:uid="{00000000-0005-0000-0000-0000EF000000}"/>
    <cellStyle name="40% - Accent2 12" xfId="241" xr:uid="{00000000-0005-0000-0000-0000F0000000}"/>
    <cellStyle name="40% - Accent2 2" xfId="242" xr:uid="{00000000-0005-0000-0000-0000F1000000}"/>
    <cellStyle name="40% - Accent2 2 2" xfId="243" xr:uid="{00000000-0005-0000-0000-0000F2000000}"/>
    <cellStyle name="40% - Accent2 2 2 2" xfId="244" xr:uid="{00000000-0005-0000-0000-0000F3000000}"/>
    <cellStyle name="40% - Accent2 2 2 2 2" xfId="245" xr:uid="{00000000-0005-0000-0000-0000F4000000}"/>
    <cellStyle name="40% - Accent2 2 2 3" xfId="246" xr:uid="{00000000-0005-0000-0000-0000F5000000}"/>
    <cellStyle name="40% - Accent2 2 3" xfId="247" xr:uid="{00000000-0005-0000-0000-0000F6000000}"/>
    <cellStyle name="40% - Accent2 2 3 2" xfId="248" xr:uid="{00000000-0005-0000-0000-0000F7000000}"/>
    <cellStyle name="40% - Accent2 2 3 2 2" xfId="249" xr:uid="{00000000-0005-0000-0000-0000F8000000}"/>
    <cellStyle name="40% - Accent2 2 3 3" xfId="250" xr:uid="{00000000-0005-0000-0000-0000F9000000}"/>
    <cellStyle name="40% - Accent2 2 4" xfId="251" xr:uid="{00000000-0005-0000-0000-0000FA000000}"/>
    <cellStyle name="40% - Accent2 2 4 2" xfId="252" xr:uid="{00000000-0005-0000-0000-0000FB000000}"/>
    <cellStyle name="40% - Accent2 2 5" xfId="253" xr:uid="{00000000-0005-0000-0000-0000FC000000}"/>
    <cellStyle name="40% - Accent2 2 5 2" xfId="254" xr:uid="{00000000-0005-0000-0000-0000FD000000}"/>
    <cellStyle name="40% - Accent2 2 6" xfId="255" xr:uid="{00000000-0005-0000-0000-0000FE000000}"/>
    <cellStyle name="40% - Accent2 3" xfId="256" xr:uid="{00000000-0005-0000-0000-0000FF000000}"/>
    <cellStyle name="40% - Accent2 3 2" xfId="257" xr:uid="{00000000-0005-0000-0000-000000010000}"/>
    <cellStyle name="40% - Accent2 3 2 2" xfId="258" xr:uid="{00000000-0005-0000-0000-000001010000}"/>
    <cellStyle name="40% - Accent2 3 3" xfId="259" xr:uid="{00000000-0005-0000-0000-000002010000}"/>
    <cellStyle name="40% - Accent2 4" xfId="260" xr:uid="{00000000-0005-0000-0000-000003010000}"/>
    <cellStyle name="40% - Accent2 4 2" xfId="261" xr:uid="{00000000-0005-0000-0000-000004010000}"/>
    <cellStyle name="40% - Accent2 4 2 2" xfId="262" xr:uid="{00000000-0005-0000-0000-000005010000}"/>
    <cellStyle name="40% - Accent2 4 3" xfId="263" xr:uid="{00000000-0005-0000-0000-000006010000}"/>
    <cellStyle name="40% - Accent2 5" xfId="264" xr:uid="{00000000-0005-0000-0000-000007010000}"/>
    <cellStyle name="40% - Accent2 5 2" xfId="265" xr:uid="{00000000-0005-0000-0000-000008010000}"/>
    <cellStyle name="40% - Accent2 6" xfId="266" xr:uid="{00000000-0005-0000-0000-000009010000}"/>
    <cellStyle name="40% - Accent2 6 2" xfId="267" xr:uid="{00000000-0005-0000-0000-00000A010000}"/>
    <cellStyle name="40% - Accent2 7" xfId="268" xr:uid="{00000000-0005-0000-0000-00000B010000}"/>
    <cellStyle name="40% - Accent2 7 2" xfId="269" xr:uid="{00000000-0005-0000-0000-00000C010000}"/>
    <cellStyle name="40% - Accent2 8" xfId="270" xr:uid="{00000000-0005-0000-0000-00000D010000}"/>
    <cellStyle name="40% - Accent2 8 2" xfId="271" xr:uid="{00000000-0005-0000-0000-00000E010000}"/>
    <cellStyle name="40% - Accent2 9" xfId="272" xr:uid="{00000000-0005-0000-0000-00000F010000}"/>
    <cellStyle name="40% - Accent3 10" xfId="273" xr:uid="{00000000-0005-0000-0000-000010010000}"/>
    <cellStyle name="40% - Accent3 11" xfId="274" xr:uid="{00000000-0005-0000-0000-000011010000}"/>
    <cellStyle name="40% - Accent3 12" xfId="275" xr:uid="{00000000-0005-0000-0000-000012010000}"/>
    <cellStyle name="40% - Accent3 2" xfId="276" xr:uid="{00000000-0005-0000-0000-000013010000}"/>
    <cellStyle name="40% - Accent3 2 2" xfId="277" xr:uid="{00000000-0005-0000-0000-000014010000}"/>
    <cellStyle name="40% - Accent3 2 2 2" xfId="278" xr:uid="{00000000-0005-0000-0000-000015010000}"/>
    <cellStyle name="40% - Accent3 2 2 2 2" xfId="279" xr:uid="{00000000-0005-0000-0000-000016010000}"/>
    <cellStyle name="40% - Accent3 2 2 3" xfId="280" xr:uid="{00000000-0005-0000-0000-000017010000}"/>
    <cellStyle name="40% - Accent3 2 3" xfId="281" xr:uid="{00000000-0005-0000-0000-000018010000}"/>
    <cellStyle name="40% - Accent3 2 3 2" xfId="282" xr:uid="{00000000-0005-0000-0000-000019010000}"/>
    <cellStyle name="40% - Accent3 2 3 2 2" xfId="283" xr:uid="{00000000-0005-0000-0000-00001A010000}"/>
    <cellStyle name="40% - Accent3 2 3 3" xfId="284" xr:uid="{00000000-0005-0000-0000-00001B010000}"/>
    <cellStyle name="40% - Accent3 2 4" xfId="285" xr:uid="{00000000-0005-0000-0000-00001C010000}"/>
    <cellStyle name="40% - Accent3 2 4 2" xfId="286" xr:uid="{00000000-0005-0000-0000-00001D010000}"/>
    <cellStyle name="40% - Accent3 2 5" xfId="287" xr:uid="{00000000-0005-0000-0000-00001E010000}"/>
    <cellStyle name="40% - Accent3 2 5 2" xfId="288" xr:uid="{00000000-0005-0000-0000-00001F010000}"/>
    <cellStyle name="40% - Accent3 2 6" xfId="289" xr:uid="{00000000-0005-0000-0000-000020010000}"/>
    <cellStyle name="40% - Accent3 3" xfId="290" xr:uid="{00000000-0005-0000-0000-000021010000}"/>
    <cellStyle name="40% - Accent3 3 2" xfId="291" xr:uid="{00000000-0005-0000-0000-000022010000}"/>
    <cellStyle name="40% - Accent3 3 2 2" xfId="292" xr:uid="{00000000-0005-0000-0000-000023010000}"/>
    <cellStyle name="40% - Accent3 3 3" xfId="293" xr:uid="{00000000-0005-0000-0000-000024010000}"/>
    <cellStyle name="40% - Accent3 4" xfId="294" xr:uid="{00000000-0005-0000-0000-000025010000}"/>
    <cellStyle name="40% - Accent3 4 2" xfId="295" xr:uid="{00000000-0005-0000-0000-000026010000}"/>
    <cellStyle name="40% - Accent3 4 2 2" xfId="296" xr:uid="{00000000-0005-0000-0000-000027010000}"/>
    <cellStyle name="40% - Accent3 4 3" xfId="297" xr:uid="{00000000-0005-0000-0000-000028010000}"/>
    <cellStyle name="40% - Accent3 5" xfId="298" xr:uid="{00000000-0005-0000-0000-000029010000}"/>
    <cellStyle name="40% - Accent3 5 2" xfId="299" xr:uid="{00000000-0005-0000-0000-00002A010000}"/>
    <cellStyle name="40% - Accent3 6" xfId="300" xr:uid="{00000000-0005-0000-0000-00002B010000}"/>
    <cellStyle name="40% - Accent3 6 2" xfId="301" xr:uid="{00000000-0005-0000-0000-00002C010000}"/>
    <cellStyle name="40% - Accent3 7" xfId="302" xr:uid="{00000000-0005-0000-0000-00002D010000}"/>
    <cellStyle name="40% - Accent3 7 2" xfId="303" xr:uid="{00000000-0005-0000-0000-00002E010000}"/>
    <cellStyle name="40% - Accent3 8" xfId="304" xr:uid="{00000000-0005-0000-0000-00002F010000}"/>
    <cellStyle name="40% - Accent3 8 2" xfId="305" xr:uid="{00000000-0005-0000-0000-000030010000}"/>
    <cellStyle name="40% - Accent3 9" xfId="306" xr:uid="{00000000-0005-0000-0000-000031010000}"/>
    <cellStyle name="40% - Accent4 10" xfId="307" xr:uid="{00000000-0005-0000-0000-000032010000}"/>
    <cellStyle name="40% - Accent4 11" xfId="308" xr:uid="{00000000-0005-0000-0000-000033010000}"/>
    <cellStyle name="40% - Accent4 12" xfId="309" xr:uid="{00000000-0005-0000-0000-000034010000}"/>
    <cellStyle name="40% - Accent4 2" xfId="310" xr:uid="{00000000-0005-0000-0000-000035010000}"/>
    <cellStyle name="40% - Accent4 2 2" xfId="311" xr:uid="{00000000-0005-0000-0000-000036010000}"/>
    <cellStyle name="40% - Accent4 2 2 2" xfId="312" xr:uid="{00000000-0005-0000-0000-000037010000}"/>
    <cellStyle name="40% - Accent4 2 2 2 2" xfId="313" xr:uid="{00000000-0005-0000-0000-000038010000}"/>
    <cellStyle name="40% - Accent4 2 2 3" xfId="314" xr:uid="{00000000-0005-0000-0000-000039010000}"/>
    <cellStyle name="40% - Accent4 2 3" xfId="315" xr:uid="{00000000-0005-0000-0000-00003A010000}"/>
    <cellStyle name="40% - Accent4 2 3 2" xfId="316" xr:uid="{00000000-0005-0000-0000-00003B010000}"/>
    <cellStyle name="40% - Accent4 2 3 2 2" xfId="317" xr:uid="{00000000-0005-0000-0000-00003C010000}"/>
    <cellStyle name="40% - Accent4 2 3 3" xfId="318" xr:uid="{00000000-0005-0000-0000-00003D010000}"/>
    <cellStyle name="40% - Accent4 2 4" xfId="319" xr:uid="{00000000-0005-0000-0000-00003E010000}"/>
    <cellStyle name="40% - Accent4 2 4 2" xfId="320" xr:uid="{00000000-0005-0000-0000-00003F010000}"/>
    <cellStyle name="40% - Accent4 2 5" xfId="321" xr:uid="{00000000-0005-0000-0000-000040010000}"/>
    <cellStyle name="40% - Accent4 2 5 2" xfId="322" xr:uid="{00000000-0005-0000-0000-000041010000}"/>
    <cellStyle name="40% - Accent4 2 6" xfId="323" xr:uid="{00000000-0005-0000-0000-000042010000}"/>
    <cellStyle name="40% - Accent4 3" xfId="324" xr:uid="{00000000-0005-0000-0000-000043010000}"/>
    <cellStyle name="40% - Accent4 3 2" xfId="325" xr:uid="{00000000-0005-0000-0000-000044010000}"/>
    <cellStyle name="40% - Accent4 3 2 2" xfId="326" xr:uid="{00000000-0005-0000-0000-000045010000}"/>
    <cellStyle name="40% - Accent4 3 3" xfId="327" xr:uid="{00000000-0005-0000-0000-000046010000}"/>
    <cellStyle name="40% - Accent4 4" xfId="328" xr:uid="{00000000-0005-0000-0000-000047010000}"/>
    <cellStyle name="40% - Accent4 4 2" xfId="329" xr:uid="{00000000-0005-0000-0000-000048010000}"/>
    <cellStyle name="40% - Accent4 4 2 2" xfId="330" xr:uid="{00000000-0005-0000-0000-000049010000}"/>
    <cellStyle name="40% - Accent4 4 3" xfId="331" xr:uid="{00000000-0005-0000-0000-00004A010000}"/>
    <cellStyle name="40% - Accent4 5" xfId="332" xr:uid="{00000000-0005-0000-0000-00004B010000}"/>
    <cellStyle name="40% - Accent4 5 2" xfId="333" xr:uid="{00000000-0005-0000-0000-00004C010000}"/>
    <cellStyle name="40% - Accent4 6" xfId="334" xr:uid="{00000000-0005-0000-0000-00004D010000}"/>
    <cellStyle name="40% - Accent4 6 2" xfId="335" xr:uid="{00000000-0005-0000-0000-00004E010000}"/>
    <cellStyle name="40% - Accent4 7" xfId="336" xr:uid="{00000000-0005-0000-0000-00004F010000}"/>
    <cellStyle name="40% - Accent4 7 2" xfId="337" xr:uid="{00000000-0005-0000-0000-000050010000}"/>
    <cellStyle name="40% - Accent4 8" xfId="338" xr:uid="{00000000-0005-0000-0000-000051010000}"/>
    <cellStyle name="40% - Accent4 8 2" xfId="339" xr:uid="{00000000-0005-0000-0000-000052010000}"/>
    <cellStyle name="40% - Accent4 9" xfId="340" xr:uid="{00000000-0005-0000-0000-000053010000}"/>
    <cellStyle name="40% - Accent5 10" xfId="341" xr:uid="{00000000-0005-0000-0000-000054010000}"/>
    <cellStyle name="40% - Accent5 11" xfId="342" xr:uid="{00000000-0005-0000-0000-000055010000}"/>
    <cellStyle name="40% - Accent5 12" xfId="343" xr:uid="{00000000-0005-0000-0000-000056010000}"/>
    <cellStyle name="40% - Accent5 2" xfId="344" xr:uid="{00000000-0005-0000-0000-000057010000}"/>
    <cellStyle name="40% - Accent5 2 2" xfId="345" xr:uid="{00000000-0005-0000-0000-000058010000}"/>
    <cellStyle name="40% - Accent5 2 2 2" xfId="346" xr:uid="{00000000-0005-0000-0000-000059010000}"/>
    <cellStyle name="40% - Accent5 2 2 2 2" xfId="347" xr:uid="{00000000-0005-0000-0000-00005A010000}"/>
    <cellStyle name="40% - Accent5 2 2 3" xfId="348" xr:uid="{00000000-0005-0000-0000-00005B010000}"/>
    <cellStyle name="40% - Accent5 2 3" xfId="349" xr:uid="{00000000-0005-0000-0000-00005C010000}"/>
    <cellStyle name="40% - Accent5 2 3 2" xfId="350" xr:uid="{00000000-0005-0000-0000-00005D010000}"/>
    <cellStyle name="40% - Accent5 2 3 2 2" xfId="351" xr:uid="{00000000-0005-0000-0000-00005E010000}"/>
    <cellStyle name="40% - Accent5 2 3 3" xfId="352" xr:uid="{00000000-0005-0000-0000-00005F010000}"/>
    <cellStyle name="40% - Accent5 2 4" xfId="353" xr:uid="{00000000-0005-0000-0000-000060010000}"/>
    <cellStyle name="40% - Accent5 2 4 2" xfId="354" xr:uid="{00000000-0005-0000-0000-000061010000}"/>
    <cellStyle name="40% - Accent5 2 5" xfId="355" xr:uid="{00000000-0005-0000-0000-000062010000}"/>
    <cellStyle name="40% - Accent5 2 5 2" xfId="356" xr:uid="{00000000-0005-0000-0000-000063010000}"/>
    <cellStyle name="40% - Accent5 2 6" xfId="357" xr:uid="{00000000-0005-0000-0000-000064010000}"/>
    <cellStyle name="40% - Accent5 3" xfId="358" xr:uid="{00000000-0005-0000-0000-000065010000}"/>
    <cellStyle name="40% - Accent5 3 2" xfId="359" xr:uid="{00000000-0005-0000-0000-000066010000}"/>
    <cellStyle name="40% - Accent5 3 2 2" xfId="360" xr:uid="{00000000-0005-0000-0000-000067010000}"/>
    <cellStyle name="40% - Accent5 3 3" xfId="361" xr:uid="{00000000-0005-0000-0000-000068010000}"/>
    <cellStyle name="40% - Accent5 4" xfId="362" xr:uid="{00000000-0005-0000-0000-000069010000}"/>
    <cellStyle name="40% - Accent5 4 2" xfId="363" xr:uid="{00000000-0005-0000-0000-00006A010000}"/>
    <cellStyle name="40% - Accent5 4 2 2" xfId="364" xr:uid="{00000000-0005-0000-0000-00006B010000}"/>
    <cellStyle name="40% - Accent5 4 3" xfId="365" xr:uid="{00000000-0005-0000-0000-00006C010000}"/>
    <cellStyle name="40% - Accent5 5" xfId="366" xr:uid="{00000000-0005-0000-0000-00006D010000}"/>
    <cellStyle name="40% - Accent5 5 2" xfId="367" xr:uid="{00000000-0005-0000-0000-00006E010000}"/>
    <cellStyle name="40% - Accent5 6" xfId="368" xr:uid="{00000000-0005-0000-0000-00006F010000}"/>
    <cellStyle name="40% - Accent5 6 2" xfId="369" xr:uid="{00000000-0005-0000-0000-000070010000}"/>
    <cellStyle name="40% - Accent5 7" xfId="370" xr:uid="{00000000-0005-0000-0000-000071010000}"/>
    <cellStyle name="40% - Accent5 7 2" xfId="371" xr:uid="{00000000-0005-0000-0000-000072010000}"/>
    <cellStyle name="40% - Accent5 8" xfId="372" xr:uid="{00000000-0005-0000-0000-000073010000}"/>
    <cellStyle name="40% - Accent5 8 2" xfId="373" xr:uid="{00000000-0005-0000-0000-000074010000}"/>
    <cellStyle name="40% - Accent5 9" xfId="374" xr:uid="{00000000-0005-0000-0000-000075010000}"/>
    <cellStyle name="40% - Accent6 10" xfId="375" xr:uid="{00000000-0005-0000-0000-000076010000}"/>
    <cellStyle name="40% - Accent6 11" xfId="376" xr:uid="{00000000-0005-0000-0000-000077010000}"/>
    <cellStyle name="40% - Accent6 12" xfId="377" xr:uid="{00000000-0005-0000-0000-000078010000}"/>
    <cellStyle name="40% - Accent6 2" xfId="378" xr:uid="{00000000-0005-0000-0000-000079010000}"/>
    <cellStyle name="40% - Accent6 2 2" xfId="379" xr:uid="{00000000-0005-0000-0000-00007A010000}"/>
    <cellStyle name="40% - Accent6 2 2 2" xfId="380" xr:uid="{00000000-0005-0000-0000-00007B010000}"/>
    <cellStyle name="40% - Accent6 2 2 2 2" xfId="381" xr:uid="{00000000-0005-0000-0000-00007C010000}"/>
    <cellStyle name="40% - Accent6 2 2 3" xfId="382" xr:uid="{00000000-0005-0000-0000-00007D010000}"/>
    <cellStyle name="40% - Accent6 2 3" xfId="383" xr:uid="{00000000-0005-0000-0000-00007E010000}"/>
    <cellStyle name="40% - Accent6 2 3 2" xfId="384" xr:uid="{00000000-0005-0000-0000-00007F010000}"/>
    <cellStyle name="40% - Accent6 2 3 2 2" xfId="385" xr:uid="{00000000-0005-0000-0000-000080010000}"/>
    <cellStyle name="40% - Accent6 2 3 3" xfId="386" xr:uid="{00000000-0005-0000-0000-000081010000}"/>
    <cellStyle name="40% - Accent6 2 4" xfId="387" xr:uid="{00000000-0005-0000-0000-000082010000}"/>
    <cellStyle name="40% - Accent6 2 4 2" xfId="388" xr:uid="{00000000-0005-0000-0000-000083010000}"/>
    <cellStyle name="40% - Accent6 2 5" xfId="389" xr:uid="{00000000-0005-0000-0000-000084010000}"/>
    <cellStyle name="40% - Accent6 2 5 2" xfId="390" xr:uid="{00000000-0005-0000-0000-000085010000}"/>
    <cellStyle name="40% - Accent6 2 6" xfId="391" xr:uid="{00000000-0005-0000-0000-000086010000}"/>
    <cellStyle name="40% - Accent6 3" xfId="392" xr:uid="{00000000-0005-0000-0000-000087010000}"/>
    <cellStyle name="40% - Accent6 3 2" xfId="393" xr:uid="{00000000-0005-0000-0000-000088010000}"/>
    <cellStyle name="40% - Accent6 3 2 2" xfId="394" xr:uid="{00000000-0005-0000-0000-000089010000}"/>
    <cellStyle name="40% - Accent6 3 3" xfId="395" xr:uid="{00000000-0005-0000-0000-00008A010000}"/>
    <cellStyle name="40% - Accent6 4" xfId="396" xr:uid="{00000000-0005-0000-0000-00008B010000}"/>
    <cellStyle name="40% - Accent6 4 2" xfId="397" xr:uid="{00000000-0005-0000-0000-00008C010000}"/>
    <cellStyle name="40% - Accent6 4 2 2" xfId="398" xr:uid="{00000000-0005-0000-0000-00008D010000}"/>
    <cellStyle name="40% - Accent6 4 3" xfId="399" xr:uid="{00000000-0005-0000-0000-00008E010000}"/>
    <cellStyle name="40% - Accent6 5" xfId="400" xr:uid="{00000000-0005-0000-0000-00008F010000}"/>
    <cellStyle name="40% - Accent6 5 2" xfId="401" xr:uid="{00000000-0005-0000-0000-000090010000}"/>
    <cellStyle name="40% - Accent6 6" xfId="402" xr:uid="{00000000-0005-0000-0000-000091010000}"/>
    <cellStyle name="40% - Accent6 6 2" xfId="403" xr:uid="{00000000-0005-0000-0000-000092010000}"/>
    <cellStyle name="40% - Accent6 7" xfId="404" xr:uid="{00000000-0005-0000-0000-000093010000}"/>
    <cellStyle name="40% - Accent6 7 2" xfId="405" xr:uid="{00000000-0005-0000-0000-000094010000}"/>
    <cellStyle name="40% - Accent6 8" xfId="406" xr:uid="{00000000-0005-0000-0000-000095010000}"/>
    <cellStyle name="40% - Accent6 8 2" xfId="407" xr:uid="{00000000-0005-0000-0000-000096010000}"/>
    <cellStyle name="40% - Accent6 9" xfId="408" xr:uid="{00000000-0005-0000-0000-000097010000}"/>
    <cellStyle name="60% - Accent1 2" xfId="409" xr:uid="{00000000-0005-0000-0000-000098010000}"/>
    <cellStyle name="60% - Accent2 2" xfId="410" xr:uid="{00000000-0005-0000-0000-000099010000}"/>
    <cellStyle name="60% - Accent3 2" xfId="411" xr:uid="{00000000-0005-0000-0000-00009A010000}"/>
    <cellStyle name="60% - Accent4 2" xfId="412" xr:uid="{00000000-0005-0000-0000-00009B010000}"/>
    <cellStyle name="60% - Accent5 2" xfId="413" xr:uid="{00000000-0005-0000-0000-00009C010000}"/>
    <cellStyle name="60% - Accent6 2" xfId="414" xr:uid="{00000000-0005-0000-0000-00009D010000}"/>
    <cellStyle name="Accent1 2" xfId="415" xr:uid="{00000000-0005-0000-0000-00009E010000}"/>
    <cellStyle name="Accent2 2" xfId="416" xr:uid="{00000000-0005-0000-0000-00009F010000}"/>
    <cellStyle name="Accent3 2" xfId="417" xr:uid="{00000000-0005-0000-0000-0000A0010000}"/>
    <cellStyle name="Accent4 2" xfId="418" xr:uid="{00000000-0005-0000-0000-0000A1010000}"/>
    <cellStyle name="Accent5 2" xfId="419" xr:uid="{00000000-0005-0000-0000-0000A2010000}"/>
    <cellStyle name="Accent6 2" xfId="420" xr:uid="{00000000-0005-0000-0000-0000A3010000}"/>
    <cellStyle name="Bad 2" xfId="421" xr:uid="{00000000-0005-0000-0000-0000A4010000}"/>
    <cellStyle name="Calculation 2" xfId="422" xr:uid="{00000000-0005-0000-0000-0000A5010000}"/>
    <cellStyle name="Check Cell 2" xfId="423" xr:uid="{00000000-0005-0000-0000-0000A6010000}"/>
    <cellStyle name="Comma [0] 2" xfId="424" xr:uid="{00000000-0005-0000-0000-0000A7010000}"/>
    <cellStyle name="Comma 10" xfId="425" xr:uid="{00000000-0005-0000-0000-0000A8010000}"/>
    <cellStyle name="Comma 100" xfId="426" xr:uid="{00000000-0005-0000-0000-0000A9010000}"/>
    <cellStyle name="Comma 100 2" xfId="427" xr:uid="{00000000-0005-0000-0000-0000AA010000}"/>
    <cellStyle name="Comma 100 2 2" xfId="428" xr:uid="{00000000-0005-0000-0000-0000AB010000}"/>
    <cellStyle name="Comma 100 3" xfId="429" xr:uid="{00000000-0005-0000-0000-0000AC010000}"/>
    <cellStyle name="Comma 101" xfId="430" xr:uid="{00000000-0005-0000-0000-0000AD010000}"/>
    <cellStyle name="Comma 101 2" xfId="431" xr:uid="{00000000-0005-0000-0000-0000AE010000}"/>
    <cellStyle name="Comma 101 2 2" xfId="432" xr:uid="{00000000-0005-0000-0000-0000AF010000}"/>
    <cellStyle name="Comma 101 3" xfId="433" xr:uid="{00000000-0005-0000-0000-0000B0010000}"/>
    <cellStyle name="Comma 102" xfId="434" xr:uid="{00000000-0005-0000-0000-0000B1010000}"/>
    <cellStyle name="Comma 103" xfId="435" xr:uid="{00000000-0005-0000-0000-0000B2010000}"/>
    <cellStyle name="Comma 103 2" xfId="436" xr:uid="{00000000-0005-0000-0000-0000B3010000}"/>
    <cellStyle name="Comma 104" xfId="437" xr:uid="{00000000-0005-0000-0000-0000B4010000}"/>
    <cellStyle name="Comma 104 2" xfId="438" xr:uid="{00000000-0005-0000-0000-0000B5010000}"/>
    <cellStyle name="Comma 105" xfId="439" xr:uid="{00000000-0005-0000-0000-0000B6010000}"/>
    <cellStyle name="Comma 105 2" xfId="440" xr:uid="{00000000-0005-0000-0000-0000B7010000}"/>
    <cellStyle name="Comma 106" xfId="441" xr:uid="{00000000-0005-0000-0000-0000B8010000}"/>
    <cellStyle name="Comma 106 2" xfId="442" xr:uid="{00000000-0005-0000-0000-0000B9010000}"/>
    <cellStyle name="Comma 107" xfId="443" xr:uid="{00000000-0005-0000-0000-0000BA010000}"/>
    <cellStyle name="Comma 107 2" xfId="444" xr:uid="{00000000-0005-0000-0000-0000BB010000}"/>
    <cellStyle name="Comma 108" xfId="445" xr:uid="{00000000-0005-0000-0000-0000BC010000}"/>
    <cellStyle name="Comma 109" xfId="446" xr:uid="{00000000-0005-0000-0000-0000BD010000}"/>
    <cellStyle name="Comma 11" xfId="447" xr:uid="{00000000-0005-0000-0000-0000BE010000}"/>
    <cellStyle name="Comma 110" xfId="448" xr:uid="{00000000-0005-0000-0000-0000BF010000}"/>
    <cellStyle name="Comma 111" xfId="449" xr:uid="{00000000-0005-0000-0000-0000C0010000}"/>
    <cellStyle name="Comma 111 2" xfId="450" xr:uid="{00000000-0005-0000-0000-0000C1010000}"/>
    <cellStyle name="Comma 112" xfId="451" xr:uid="{00000000-0005-0000-0000-0000C2010000}"/>
    <cellStyle name="Comma 112 2" xfId="452" xr:uid="{00000000-0005-0000-0000-0000C3010000}"/>
    <cellStyle name="Comma 113" xfId="453" xr:uid="{00000000-0005-0000-0000-0000C4010000}"/>
    <cellStyle name="Comma 113 2" xfId="454" xr:uid="{00000000-0005-0000-0000-0000C5010000}"/>
    <cellStyle name="Comma 114" xfId="455" xr:uid="{00000000-0005-0000-0000-0000C6010000}"/>
    <cellStyle name="Comma 114 2" xfId="456" xr:uid="{00000000-0005-0000-0000-0000C7010000}"/>
    <cellStyle name="Comma 115" xfId="457" xr:uid="{00000000-0005-0000-0000-0000C8010000}"/>
    <cellStyle name="Comma 115 2" xfId="458" xr:uid="{00000000-0005-0000-0000-0000C9010000}"/>
    <cellStyle name="Comma 116" xfId="459" xr:uid="{00000000-0005-0000-0000-0000CA010000}"/>
    <cellStyle name="Comma 116 2" xfId="460" xr:uid="{00000000-0005-0000-0000-0000CB010000}"/>
    <cellStyle name="Comma 117" xfId="461" xr:uid="{00000000-0005-0000-0000-0000CC010000}"/>
    <cellStyle name="Comma 117 2" xfId="462" xr:uid="{00000000-0005-0000-0000-0000CD010000}"/>
    <cellStyle name="Comma 118" xfId="463" xr:uid="{00000000-0005-0000-0000-0000CE010000}"/>
    <cellStyle name="Comma 118 2" xfId="464" xr:uid="{00000000-0005-0000-0000-0000CF010000}"/>
    <cellStyle name="Comma 119" xfId="465" xr:uid="{00000000-0005-0000-0000-0000D0010000}"/>
    <cellStyle name="Comma 119 2" xfId="466" xr:uid="{00000000-0005-0000-0000-0000D1010000}"/>
    <cellStyle name="Comma 12" xfId="467" xr:uid="{00000000-0005-0000-0000-0000D2010000}"/>
    <cellStyle name="Comma 120" xfId="468" xr:uid="{00000000-0005-0000-0000-0000D3010000}"/>
    <cellStyle name="Comma 120 2" xfId="469" xr:uid="{00000000-0005-0000-0000-0000D4010000}"/>
    <cellStyle name="Comma 121" xfId="470" xr:uid="{00000000-0005-0000-0000-0000D5010000}"/>
    <cellStyle name="Comma 122" xfId="471" xr:uid="{00000000-0005-0000-0000-0000D6010000}"/>
    <cellStyle name="Comma 123" xfId="472" xr:uid="{00000000-0005-0000-0000-0000D7010000}"/>
    <cellStyle name="Comma 123 2" xfId="473" xr:uid="{00000000-0005-0000-0000-0000D8010000}"/>
    <cellStyle name="Comma 124" xfId="474" xr:uid="{00000000-0005-0000-0000-0000D9010000}"/>
    <cellStyle name="Comma 124 2" xfId="475" xr:uid="{00000000-0005-0000-0000-0000DA010000}"/>
    <cellStyle name="Comma 125" xfId="476" xr:uid="{00000000-0005-0000-0000-0000DB010000}"/>
    <cellStyle name="Comma 125 2" xfId="477" xr:uid="{00000000-0005-0000-0000-0000DC010000}"/>
    <cellStyle name="Comma 126" xfId="478" xr:uid="{00000000-0005-0000-0000-0000DD010000}"/>
    <cellStyle name="Comma 126 2" xfId="479" xr:uid="{00000000-0005-0000-0000-0000DE010000}"/>
    <cellStyle name="Comma 127" xfId="480" xr:uid="{00000000-0005-0000-0000-0000DF010000}"/>
    <cellStyle name="Comma 128" xfId="481" xr:uid="{00000000-0005-0000-0000-0000E0010000}"/>
    <cellStyle name="Comma 129" xfId="482" xr:uid="{00000000-0005-0000-0000-0000E1010000}"/>
    <cellStyle name="Comma 13" xfId="483" xr:uid="{00000000-0005-0000-0000-0000E2010000}"/>
    <cellStyle name="Comma 14" xfId="484" xr:uid="{00000000-0005-0000-0000-0000E3010000}"/>
    <cellStyle name="Comma 15" xfId="485" xr:uid="{00000000-0005-0000-0000-0000E4010000}"/>
    <cellStyle name="Comma 16" xfId="486" xr:uid="{00000000-0005-0000-0000-0000E5010000}"/>
    <cellStyle name="Comma 17" xfId="487" xr:uid="{00000000-0005-0000-0000-0000E6010000}"/>
    <cellStyle name="Comma 18" xfId="488" xr:uid="{00000000-0005-0000-0000-0000E7010000}"/>
    <cellStyle name="Comma 19" xfId="489" xr:uid="{00000000-0005-0000-0000-0000E8010000}"/>
    <cellStyle name="Comma 2" xfId="490" xr:uid="{00000000-0005-0000-0000-0000E9010000}"/>
    <cellStyle name="Comma 2 2" xfId="491" xr:uid="{00000000-0005-0000-0000-0000EA010000}"/>
    <cellStyle name="Comma 2 3" xfId="492" xr:uid="{00000000-0005-0000-0000-0000EB010000}"/>
    <cellStyle name="Comma 20" xfId="493" xr:uid="{00000000-0005-0000-0000-0000EC010000}"/>
    <cellStyle name="Comma 21" xfId="494" xr:uid="{00000000-0005-0000-0000-0000ED010000}"/>
    <cellStyle name="Comma 22" xfId="495" xr:uid="{00000000-0005-0000-0000-0000EE010000}"/>
    <cellStyle name="Comma 23" xfId="496" xr:uid="{00000000-0005-0000-0000-0000EF010000}"/>
    <cellStyle name="Comma 24" xfId="497" xr:uid="{00000000-0005-0000-0000-0000F0010000}"/>
    <cellStyle name="Comma 25" xfId="498" xr:uid="{00000000-0005-0000-0000-0000F1010000}"/>
    <cellStyle name="Comma 26" xfId="499" xr:uid="{00000000-0005-0000-0000-0000F2010000}"/>
    <cellStyle name="Comma 27" xfId="500" xr:uid="{00000000-0005-0000-0000-0000F3010000}"/>
    <cellStyle name="Comma 28" xfId="501" xr:uid="{00000000-0005-0000-0000-0000F4010000}"/>
    <cellStyle name="Comma 29" xfId="502" xr:uid="{00000000-0005-0000-0000-0000F5010000}"/>
    <cellStyle name="Comma 3" xfId="503" xr:uid="{00000000-0005-0000-0000-0000F6010000}"/>
    <cellStyle name="Comma 3 10" xfId="504" xr:uid="{00000000-0005-0000-0000-0000F7010000}"/>
    <cellStyle name="Comma 3 10 2" xfId="505" xr:uid="{00000000-0005-0000-0000-0000F8010000}"/>
    <cellStyle name="Comma 3 11" xfId="506" xr:uid="{00000000-0005-0000-0000-0000F9010000}"/>
    <cellStyle name="Comma 3 12" xfId="507" xr:uid="{00000000-0005-0000-0000-0000FA010000}"/>
    <cellStyle name="Comma 3 2" xfId="508" xr:uid="{00000000-0005-0000-0000-0000FB010000}"/>
    <cellStyle name="Comma 3 2 2" xfId="509" xr:uid="{00000000-0005-0000-0000-0000FC010000}"/>
    <cellStyle name="Comma 3 2 2 2" xfId="510" xr:uid="{00000000-0005-0000-0000-0000FD010000}"/>
    <cellStyle name="Comma 3 2 2 2 2" xfId="511" xr:uid="{00000000-0005-0000-0000-0000FE010000}"/>
    <cellStyle name="Comma 3 2 2 2 2 2" xfId="512" xr:uid="{00000000-0005-0000-0000-0000FF010000}"/>
    <cellStyle name="Comma 3 2 2 2 2 2 2" xfId="513" xr:uid="{00000000-0005-0000-0000-000000020000}"/>
    <cellStyle name="Comma 3 2 2 2 2 3" xfId="514" xr:uid="{00000000-0005-0000-0000-000001020000}"/>
    <cellStyle name="Comma 3 2 2 2 3" xfId="515" xr:uid="{00000000-0005-0000-0000-000002020000}"/>
    <cellStyle name="Comma 3 2 2 2 3 2" xfId="516" xr:uid="{00000000-0005-0000-0000-000003020000}"/>
    <cellStyle name="Comma 3 2 2 2 3 2 2" xfId="517" xr:uid="{00000000-0005-0000-0000-000004020000}"/>
    <cellStyle name="Comma 3 2 2 2 3 3" xfId="518" xr:uid="{00000000-0005-0000-0000-000005020000}"/>
    <cellStyle name="Comma 3 2 2 2 4" xfId="519" xr:uid="{00000000-0005-0000-0000-000006020000}"/>
    <cellStyle name="Comma 3 2 2 2 4 2" xfId="520" xr:uid="{00000000-0005-0000-0000-000007020000}"/>
    <cellStyle name="Comma 3 2 2 2 5" xfId="521" xr:uid="{00000000-0005-0000-0000-000008020000}"/>
    <cellStyle name="Comma 3 2 2 2 5 2" xfId="522" xr:uid="{00000000-0005-0000-0000-000009020000}"/>
    <cellStyle name="Comma 3 2 2 2 6" xfId="523" xr:uid="{00000000-0005-0000-0000-00000A020000}"/>
    <cellStyle name="Comma 3 2 2 3" xfId="524" xr:uid="{00000000-0005-0000-0000-00000B020000}"/>
    <cellStyle name="Comma 3 2 2 3 2" xfId="525" xr:uid="{00000000-0005-0000-0000-00000C020000}"/>
    <cellStyle name="Comma 3 2 2 3 2 2" xfId="526" xr:uid="{00000000-0005-0000-0000-00000D020000}"/>
    <cellStyle name="Comma 3 2 2 3 3" xfId="527" xr:uid="{00000000-0005-0000-0000-00000E020000}"/>
    <cellStyle name="Comma 3 2 2 4" xfId="528" xr:uid="{00000000-0005-0000-0000-00000F020000}"/>
    <cellStyle name="Comma 3 2 2 4 2" xfId="529" xr:uid="{00000000-0005-0000-0000-000010020000}"/>
    <cellStyle name="Comma 3 2 2 4 2 2" xfId="530" xr:uid="{00000000-0005-0000-0000-000011020000}"/>
    <cellStyle name="Comma 3 2 2 4 3" xfId="531" xr:uid="{00000000-0005-0000-0000-000012020000}"/>
    <cellStyle name="Comma 3 2 2 5" xfId="532" xr:uid="{00000000-0005-0000-0000-000013020000}"/>
    <cellStyle name="Comma 3 2 2 5 2" xfId="533" xr:uid="{00000000-0005-0000-0000-000014020000}"/>
    <cellStyle name="Comma 3 2 2 6" xfId="534" xr:uid="{00000000-0005-0000-0000-000015020000}"/>
    <cellStyle name="Comma 3 2 2 6 2" xfId="535" xr:uid="{00000000-0005-0000-0000-000016020000}"/>
    <cellStyle name="Comma 3 2 2 7" xfId="536" xr:uid="{00000000-0005-0000-0000-000017020000}"/>
    <cellStyle name="Comma 3 2 3" xfId="537" xr:uid="{00000000-0005-0000-0000-000018020000}"/>
    <cellStyle name="Comma 3 2 3 2" xfId="538" xr:uid="{00000000-0005-0000-0000-000019020000}"/>
    <cellStyle name="Comma 3 2 3 2 2" xfId="539" xr:uid="{00000000-0005-0000-0000-00001A020000}"/>
    <cellStyle name="Comma 3 2 3 2 2 2" xfId="540" xr:uid="{00000000-0005-0000-0000-00001B020000}"/>
    <cellStyle name="Comma 3 2 3 2 2 2 2" xfId="541" xr:uid="{00000000-0005-0000-0000-00001C020000}"/>
    <cellStyle name="Comma 3 2 3 2 2 3" xfId="542" xr:uid="{00000000-0005-0000-0000-00001D020000}"/>
    <cellStyle name="Comma 3 2 3 2 3" xfId="543" xr:uid="{00000000-0005-0000-0000-00001E020000}"/>
    <cellStyle name="Comma 3 2 3 2 3 2" xfId="544" xr:uid="{00000000-0005-0000-0000-00001F020000}"/>
    <cellStyle name="Comma 3 2 3 2 3 2 2" xfId="545" xr:uid="{00000000-0005-0000-0000-000020020000}"/>
    <cellStyle name="Comma 3 2 3 2 3 3" xfId="546" xr:uid="{00000000-0005-0000-0000-000021020000}"/>
    <cellStyle name="Comma 3 2 3 2 4" xfId="547" xr:uid="{00000000-0005-0000-0000-000022020000}"/>
    <cellStyle name="Comma 3 2 3 2 4 2" xfId="548" xr:uid="{00000000-0005-0000-0000-000023020000}"/>
    <cellStyle name="Comma 3 2 3 2 5" xfId="549" xr:uid="{00000000-0005-0000-0000-000024020000}"/>
    <cellStyle name="Comma 3 2 3 2 5 2" xfId="550" xr:uid="{00000000-0005-0000-0000-000025020000}"/>
    <cellStyle name="Comma 3 2 3 2 6" xfId="551" xr:uid="{00000000-0005-0000-0000-000026020000}"/>
    <cellStyle name="Comma 3 2 3 3" xfId="552" xr:uid="{00000000-0005-0000-0000-000027020000}"/>
    <cellStyle name="Comma 3 2 3 3 2" xfId="553" xr:uid="{00000000-0005-0000-0000-000028020000}"/>
    <cellStyle name="Comma 3 2 3 3 2 2" xfId="554" xr:uid="{00000000-0005-0000-0000-000029020000}"/>
    <cellStyle name="Comma 3 2 3 3 3" xfId="555" xr:uid="{00000000-0005-0000-0000-00002A020000}"/>
    <cellStyle name="Comma 3 2 3 4" xfId="556" xr:uid="{00000000-0005-0000-0000-00002B020000}"/>
    <cellStyle name="Comma 3 2 3 4 2" xfId="557" xr:uid="{00000000-0005-0000-0000-00002C020000}"/>
    <cellStyle name="Comma 3 2 3 4 2 2" xfId="558" xr:uid="{00000000-0005-0000-0000-00002D020000}"/>
    <cellStyle name="Comma 3 2 3 4 3" xfId="559" xr:uid="{00000000-0005-0000-0000-00002E020000}"/>
    <cellStyle name="Comma 3 2 3 5" xfId="560" xr:uid="{00000000-0005-0000-0000-00002F020000}"/>
    <cellStyle name="Comma 3 2 3 5 2" xfId="561" xr:uid="{00000000-0005-0000-0000-000030020000}"/>
    <cellStyle name="Comma 3 2 3 6" xfId="562" xr:uid="{00000000-0005-0000-0000-000031020000}"/>
    <cellStyle name="Comma 3 2 3 6 2" xfId="563" xr:uid="{00000000-0005-0000-0000-000032020000}"/>
    <cellStyle name="Comma 3 2 3 7" xfId="564" xr:uid="{00000000-0005-0000-0000-000033020000}"/>
    <cellStyle name="Comma 3 2 4" xfId="565" xr:uid="{00000000-0005-0000-0000-000034020000}"/>
    <cellStyle name="Comma 3 2 4 2" xfId="566" xr:uid="{00000000-0005-0000-0000-000035020000}"/>
    <cellStyle name="Comma 3 2 4 2 2" xfId="567" xr:uid="{00000000-0005-0000-0000-000036020000}"/>
    <cellStyle name="Comma 3 2 4 2 2 2" xfId="568" xr:uid="{00000000-0005-0000-0000-000037020000}"/>
    <cellStyle name="Comma 3 2 4 2 3" xfId="569" xr:uid="{00000000-0005-0000-0000-000038020000}"/>
    <cellStyle name="Comma 3 2 4 3" xfId="570" xr:uid="{00000000-0005-0000-0000-000039020000}"/>
    <cellStyle name="Comma 3 2 4 3 2" xfId="571" xr:uid="{00000000-0005-0000-0000-00003A020000}"/>
    <cellStyle name="Comma 3 2 4 3 2 2" xfId="572" xr:uid="{00000000-0005-0000-0000-00003B020000}"/>
    <cellStyle name="Comma 3 2 4 3 3" xfId="573" xr:uid="{00000000-0005-0000-0000-00003C020000}"/>
    <cellStyle name="Comma 3 2 4 4" xfId="574" xr:uid="{00000000-0005-0000-0000-00003D020000}"/>
    <cellStyle name="Comma 3 2 4 4 2" xfId="575" xr:uid="{00000000-0005-0000-0000-00003E020000}"/>
    <cellStyle name="Comma 3 2 4 5" xfId="576" xr:uid="{00000000-0005-0000-0000-00003F020000}"/>
    <cellStyle name="Comma 3 2 4 5 2" xfId="577" xr:uid="{00000000-0005-0000-0000-000040020000}"/>
    <cellStyle name="Comma 3 2 4 6" xfId="578" xr:uid="{00000000-0005-0000-0000-000041020000}"/>
    <cellStyle name="Comma 3 2 5" xfId="579" xr:uid="{00000000-0005-0000-0000-000042020000}"/>
    <cellStyle name="Comma 3 2 5 2" xfId="580" xr:uid="{00000000-0005-0000-0000-000043020000}"/>
    <cellStyle name="Comma 3 2 5 2 2" xfId="581" xr:uid="{00000000-0005-0000-0000-000044020000}"/>
    <cellStyle name="Comma 3 2 5 3" xfId="582" xr:uid="{00000000-0005-0000-0000-000045020000}"/>
    <cellStyle name="Comma 3 2 6" xfId="583" xr:uid="{00000000-0005-0000-0000-000046020000}"/>
    <cellStyle name="Comma 3 2 6 2" xfId="584" xr:uid="{00000000-0005-0000-0000-000047020000}"/>
    <cellStyle name="Comma 3 2 6 2 2" xfId="585" xr:uid="{00000000-0005-0000-0000-000048020000}"/>
    <cellStyle name="Comma 3 2 6 3" xfId="586" xr:uid="{00000000-0005-0000-0000-000049020000}"/>
    <cellStyle name="Comma 3 2 7" xfId="587" xr:uid="{00000000-0005-0000-0000-00004A020000}"/>
    <cellStyle name="Comma 3 2 7 2" xfId="588" xr:uid="{00000000-0005-0000-0000-00004B020000}"/>
    <cellStyle name="Comma 3 2 8" xfId="589" xr:uid="{00000000-0005-0000-0000-00004C020000}"/>
    <cellStyle name="Comma 3 2 8 2" xfId="590" xr:uid="{00000000-0005-0000-0000-00004D020000}"/>
    <cellStyle name="Comma 3 2 9" xfId="591" xr:uid="{00000000-0005-0000-0000-00004E020000}"/>
    <cellStyle name="Comma 3 3" xfId="592" xr:uid="{00000000-0005-0000-0000-00004F020000}"/>
    <cellStyle name="Comma 3 3 2" xfId="593" xr:uid="{00000000-0005-0000-0000-000050020000}"/>
    <cellStyle name="Comma 3 3 2 2" xfId="594" xr:uid="{00000000-0005-0000-0000-000051020000}"/>
    <cellStyle name="Comma 3 3 2 2 2" xfId="595" xr:uid="{00000000-0005-0000-0000-000052020000}"/>
    <cellStyle name="Comma 3 3 2 2 2 2" xfId="596" xr:uid="{00000000-0005-0000-0000-000053020000}"/>
    <cellStyle name="Comma 3 3 2 2 3" xfId="597" xr:uid="{00000000-0005-0000-0000-000054020000}"/>
    <cellStyle name="Comma 3 3 2 3" xfId="598" xr:uid="{00000000-0005-0000-0000-000055020000}"/>
    <cellStyle name="Comma 3 3 2 3 2" xfId="599" xr:uid="{00000000-0005-0000-0000-000056020000}"/>
    <cellStyle name="Comma 3 3 2 3 2 2" xfId="600" xr:uid="{00000000-0005-0000-0000-000057020000}"/>
    <cellStyle name="Comma 3 3 2 3 3" xfId="601" xr:uid="{00000000-0005-0000-0000-000058020000}"/>
    <cellStyle name="Comma 3 3 2 4" xfId="602" xr:uid="{00000000-0005-0000-0000-000059020000}"/>
    <cellStyle name="Comma 3 3 2 4 2" xfId="603" xr:uid="{00000000-0005-0000-0000-00005A020000}"/>
    <cellStyle name="Comma 3 3 2 5" xfId="604" xr:uid="{00000000-0005-0000-0000-00005B020000}"/>
    <cellStyle name="Comma 3 3 2 5 2" xfId="605" xr:uid="{00000000-0005-0000-0000-00005C020000}"/>
    <cellStyle name="Comma 3 3 2 6" xfId="606" xr:uid="{00000000-0005-0000-0000-00005D020000}"/>
    <cellStyle name="Comma 3 3 3" xfId="607" xr:uid="{00000000-0005-0000-0000-00005E020000}"/>
    <cellStyle name="Comma 3 3 3 2" xfId="608" xr:uid="{00000000-0005-0000-0000-00005F020000}"/>
    <cellStyle name="Comma 3 3 3 2 2" xfId="609" xr:uid="{00000000-0005-0000-0000-000060020000}"/>
    <cellStyle name="Comma 3 3 3 3" xfId="610" xr:uid="{00000000-0005-0000-0000-000061020000}"/>
    <cellStyle name="Comma 3 3 4" xfId="611" xr:uid="{00000000-0005-0000-0000-000062020000}"/>
    <cellStyle name="Comma 3 3 4 2" xfId="612" xr:uid="{00000000-0005-0000-0000-000063020000}"/>
    <cellStyle name="Comma 3 3 4 2 2" xfId="613" xr:uid="{00000000-0005-0000-0000-000064020000}"/>
    <cellStyle name="Comma 3 3 4 3" xfId="614" xr:uid="{00000000-0005-0000-0000-000065020000}"/>
    <cellStyle name="Comma 3 3 5" xfId="615" xr:uid="{00000000-0005-0000-0000-000066020000}"/>
    <cellStyle name="Comma 3 3 5 2" xfId="616" xr:uid="{00000000-0005-0000-0000-000067020000}"/>
    <cellStyle name="Comma 3 3 6" xfId="617" xr:uid="{00000000-0005-0000-0000-000068020000}"/>
    <cellStyle name="Comma 3 3 6 2" xfId="618" xr:uid="{00000000-0005-0000-0000-000069020000}"/>
    <cellStyle name="Comma 3 3 7" xfId="619" xr:uid="{00000000-0005-0000-0000-00006A020000}"/>
    <cellStyle name="Comma 3 4" xfId="620" xr:uid="{00000000-0005-0000-0000-00006B020000}"/>
    <cellStyle name="Comma 3 4 2" xfId="621" xr:uid="{00000000-0005-0000-0000-00006C020000}"/>
    <cellStyle name="Comma 3 4 2 2" xfId="622" xr:uid="{00000000-0005-0000-0000-00006D020000}"/>
    <cellStyle name="Comma 3 4 2 2 2" xfId="623" xr:uid="{00000000-0005-0000-0000-00006E020000}"/>
    <cellStyle name="Comma 3 4 2 2 2 2" xfId="624" xr:uid="{00000000-0005-0000-0000-00006F020000}"/>
    <cellStyle name="Comma 3 4 2 2 3" xfId="625" xr:uid="{00000000-0005-0000-0000-000070020000}"/>
    <cellStyle name="Comma 3 4 2 3" xfId="626" xr:uid="{00000000-0005-0000-0000-000071020000}"/>
    <cellStyle name="Comma 3 4 2 3 2" xfId="627" xr:uid="{00000000-0005-0000-0000-000072020000}"/>
    <cellStyle name="Comma 3 4 2 3 2 2" xfId="628" xr:uid="{00000000-0005-0000-0000-000073020000}"/>
    <cellStyle name="Comma 3 4 2 3 3" xfId="629" xr:uid="{00000000-0005-0000-0000-000074020000}"/>
    <cellStyle name="Comma 3 4 2 4" xfId="630" xr:uid="{00000000-0005-0000-0000-000075020000}"/>
    <cellStyle name="Comma 3 4 2 4 2" xfId="631" xr:uid="{00000000-0005-0000-0000-000076020000}"/>
    <cellStyle name="Comma 3 4 2 5" xfId="632" xr:uid="{00000000-0005-0000-0000-000077020000}"/>
    <cellStyle name="Comma 3 4 2 5 2" xfId="633" xr:uid="{00000000-0005-0000-0000-000078020000}"/>
    <cellStyle name="Comma 3 4 2 6" xfId="634" xr:uid="{00000000-0005-0000-0000-000079020000}"/>
    <cellStyle name="Comma 3 4 3" xfId="635" xr:uid="{00000000-0005-0000-0000-00007A020000}"/>
    <cellStyle name="Comma 3 4 3 2" xfId="636" xr:uid="{00000000-0005-0000-0000-00007B020000}"/>
    <cellStyle name="Comma 3 4 3 2 2" xfId="637" xr:uid="{00000000-0005-0000-0000-00007C020000}"/>
    <cellStyle name="Comma 3 4 3 3" xfId="638" xr:uid="{00000000-0005-0000-0000-00007D020000}"/>
    <cellStyle name="Comma 3 4 4" xfId="639" xr:uid="{00000000-0005-0000-0000-00007E020000}"/>
    <cellStyle name="Comma 3 4 4 2" xfId="640" xr:uid="{00000000-0005-0000-0000-00007F020000}"/>
    <cellStyle name="Comma 3 4 4 2 2" xfId="641" xr:uid="{00000000-0005-0000-0000-000080020000}"/>
    <cellStyle name="Comma 3 4 4 3" xfId="642" xr:uid="{00000000-0005-0000-0000-000081020000}"/>
    <cellStyle name="Comma 3 4 5" xfId="643" xr:uid="{00000000-0005-0000-0000-000082020000}"/>
    <cellStyle name="Comma 3 4 5 2" xfId="644" xr:uid="{00000000-0005-0000-0000-000083020000}"/>
    <cellStyle name="Comma 3 4 6" xfId="645" xr:uid="{00000000-0005-0000-0000-000084020000}"/>
    <cellStyle name="Comma 3 4 6 2" xfId="646" xr:uid="{00000000-0005-0000-0000-000085020000}"/>
    <cellStyle name="Comma 3 4 7" xfId="647" xr:uid="{00000000-0005-0000-0000-000086020000}"/>
    <cellStyle name="Comma 3 4 7 2" xfId="648" xr:uid="{00000000-0005-0000-0000-000087020000}"/>
    <cellStyle name="Comma 3 5" xfId="649" xr:uid="{00000000-0005-0000-0000-000088020000}"/>
    <cellStyle name="Comma 3 5 2" xfId="650" xr:uid="{00000000-0005-0000-0000-000089020000}"/>
    <cellStyle name="Comma 3 5 2 2" xfId="651" xr:uid="{00000000-0005-0000-0000-00008A020000}"/>
    <cellStyle name="Comma 3 5 2 2 2" xfId="652" xr:uid="{00000000-0005-0000-0000-00008B020000}"/>
    <cellStyle name="Comma 3 5 2 3" xfId="653" xr:uid="{00000000-0005-0000-0000-00008C020000}"/>
    <cellStyle name="Comma 3 5 3" xfId="654" xr:uid="{00000000-0005-0000-0000-00008D020000}"/>
    <cellStyle name="Comma 3 5 3 2" xfId="655" xr:uid="{00000000-0005-0000-0000-00008E020000}"/>
    <cellStyle name="Comma 3 5 3 2 2" xfId="656" xr:uid="{00000000-0005-0000-0000-00008F020000}"/>
    <cellStyle name="Comma 3 5 3 3" xfId="657" xr:uid="{00000000-0005-0000-0000-000090020000}"/>
    <cellStyle name="Comma 3 5 4" xfId="658" xr:uid="{00000000-0005-0000-0000-000091020000}"/>
    <cellStyle name="Comma 3 5 4 2" xfId="659" xr:uid="{00000000-0005-0000-0000-000092020000}"/>
    <cellStyle name="Comma 3 5 5" xfId="660" xr:uid="{00000000-0005-0000-0000-000093020000}"/>
    <cellStyle name="Comma 3 5 5 2" xfId="661" xr:uid="{00000000-0005-0000-0000-000094020000}"/>
    <cellStyle name="Comma 3 5 6" xfId="662" xr:uid="{00000000-0005-0000-0000-000095020000}"/>
    <cellStyle name="Comma 3 6" xfId="663" xr:uid="{00000000-0005-0000-0000-000096020000}"/>
    <cellStyle name="Comma 3 6 2" xfId="664" xr:uid="{00000000-0005-0000-0000-000097020000}"/>
    <cellStyle name="Comma 3 6 2 2" xfId="665" xr:uid="{00000000-0005-0000-0000-000098020000}"/>
    <cellStyle name="Comma 3 6 3" xfId="666" xr:uid="{00000000-0005-0000-0000-000099020000}"/>
    <cellStyle name="Comma 3 7" xfId="667" xr:uid="{00000000-0005-0000-0000-00009A020000}"/>
    <cellStyle name="Comma 3 7 2" xfId="668" xr:uid="{00000000-0005-0000-0000-00009B020000}"/>
    <cellStyle name="Comma 3 7 2 2" xfId="669" xr:uid="{00000000-0005-0000-0000-00009C020000}"/>
    <cellStyle name="Comma 3 7 3" xfId="670" xr:uid="{00000000-0005-0000-0000-00009D020000}"/>
    <cellStyle name="Comma 3 8" xfId="671" xr:uid="{00000000-0005-0000-0000-00009E020000}"/>
    <cellStyle name="Comma 3 8 2" xfId="672" xr:uid="{00000000-0005-0000-0000-00009F020000}"/>
    <cellStyle name="Comma 3 9" xfId="673" xr:uid="{00000000-0005-0000-0000-0000A0020000}"/>
    <cellStyle name="Comma 3 9 2" xfId="674" xr:uid="{00000000-0005-0000-0000-0000A1020000}"/>
    <cellStyle name="Comma 30" xfId="675" xr:uid="{00000000-0005-0000-0000-0000A2020000}"/>
    <cellStyle name="Comma 31" xfId="676" xr:uid="{00000000-0005-0000-0000-0000A3020000}"/>
    <cellStyle name="Comma 32" xfId="677" xr:uid="{00000000-0005-0000-0000-0000A4020000}"/>
    <cellStyle name="Comma 33" xfId="678" xr:uid="{00000000-0005-0000-0000-0000A5020000}"/>
    <cellStyle name="Comma 34" xfId="679" xr:uid="{00000000-0005-0000-0000-0000A6020000}"/>
    <cellStyle name="Comma 35" xfId="680" xr:uid="{00000000-0005-0000-0000-0000A7020000}"/>
    <cellStyle name="Comma 36" xfId="681" xr:uid="{00000000-0005-0000-0000-0000A8020000}"/>
    <cellStyle name="Comma 37" xfId="682" xr:uid="{00000000-0005-0000-0000-0000A9020000}"/>
    <cellStyle name="Comma 38" xfId="683" xr:uid="{00000000-0005-0000-0000-0000AA020000}"/>
    <cellStyle name="Comma 39" xfId="684" xr:uid="{00000000-0005-0000-0000-0000AB020000}"/>
    <cellStyle name="Comma 4" xfId="685" xr:uid="{00000000-0005-0000-0000-0000AC020000}"/>
    <cellStyle name="Comma 4 2" xfId="686" xr:uid="{00000000-0005-0000-0000-0000AD020000}"/>
    <cellStyle name="Comma 4 2 2" xfId="687" xr:uid="{00000000-0005-0000-0000-0000AE020000}"/>
    <cellStyle name="Comma 4 3" xfId="688" xr:uid="{00000000-0005-0000-0000-0000AF020000}"/>
    <cellStyle name="Comma 40" xfId="689" xr:uid="{00000000-0005-0000-0000-0000B0020000}"/>
    <cellStyle name="Comma 41" xfId="690" xr:uid="{00000000-0005-0000-0000-0000B1020000}"/>
    <cellStyle name="Comma 42" xfId="691" xr:uid="{00000000-0005-0000-0000-0000B2020000}"/>
    <cellStyle name="Comma 43" xfId="692" xr:uid="{00000000-0005-0000-0000-0000B3020000}"/>
    <cellStyle name="Comma 43 2" xfId="693" xr:uid="{00000000-0005-0000-0000-0000B4020000}"/>
    <cellStyle name="Comma 43 2 2" xfId="694" xr:uid="{00000000-0005-0000-0000-0000B5020000}"/>
    <cellStyle name="Comma 43 2 2 2" xfId="695" xr:uid="{00000000-0005-0000-0000-0000B6020000}"/>
    <cellStyle name="Comma 43 2 3" xfId="696" xr:uid="{00000000-0005-0000-0000-0000B7020000}"/>
    <cellStyle name="Comma 43 3" xfId="697" xr:uid="{00000000-0005-0000-0000-0000B8020000}"/>
    <cellStyle name="Comma 43 3 2" xfId="698" xr:uid="{00000000-0005-0000-0000-0000B9020000}"/>
    <cellStyle name="Comma 43 3 2 2" xfId="699" xr:uid="{00000000-0005-0000-0000-0000BA020000}"/>
    <cellStyle name="Comma 43 3 3" xfId="700" xr:uid="{00000000-0005-0000-0000-0000BB020000}"/>
    <cellStyle name="Comma 43 4" xfId="701" xr:uid="{00000000-0005-0000-0000-0000BC020000}"/>
    <cellStyle name="Comma 43 4 2" xfId="702" xr:uid="{00000000-0005-0000-0000-0000BD020000}"/>
    <cellStyle name="Comma 43 5" xfId="703" xr:uid="{00000000-0005-0000-0000-0000BE020000}"/>
    <cellStyle name="Comma 43 5 2" xfId="704" xr:uid="{00000000-0005-0000-0000-0000BF020000}"/>
    <cellStyle name="Comma 43 6" xfId="705" xr:uid="{00000000-0005-0000-0000-0000C0020000}"/>
    <cellStyle name="Comma 44" xfId="706" xr:uid="{00000000-0005-0000-0000-0000C1020000}"/>
    <cellStyle name="Comma 44 2" xfId="707" xr:uid="{00000000-0005-0000-0000-0000C2020000}"/>
    <cellStyle name="Comma 44 2 2" xfId="708" xr:uid="{00000000-0005-0000-0000-0000C3020000}"/>
    <cellStyle name="Comma 44 2 2 2" xfId="709" xr:uid="{00000000-0005-0000-0000-0000C4020000}"/>
    <cellStyle name="Comma 44 2 3" xfId="710" xr:uid="{00000000-0005-0000-0000-0000C5020000}"/>
    <cellStyle name="Comma 44 3" xfId="711" xr:uid="{00000000-0005-0000-0000-0000C6020000}"/>
    <cellStyle name="Comma 44 3 2" xfId="712" xr:uid="{00000000-0005-0000-0000-0000C7020000}"/>
    <cellStyle name="Comma 44 3 2 2" xfId="713" xr:uid="{00000000-0005-0000-0000-0000C8020000}"/>
    <cellStyle name="Comma 44 3 3" xfId="714" xr:uid="{00000000-0005-0000-0000-0000C9020000}"/>
    <cellStyle name="Comma 44 4" xfId="715" xr:uid="{00000000-0005-0000-0000-0000CA020000}"/>
    <cellStyle name="Comma 44 4 2" xfId="716" xr:uid="{00000000-0005-0000-0000-0000CB020000}"/>
    <cellStyle name="Comma 44 5" xfId="717" xr:uid="{00000000-0005-0000-0000-0000CC020000}"/>
    <cellStyle name="Comma 44 5 2" xfId="718" xr:uid="{00000000-0005-0000-0000-0000CD020000}"/>
    <cellStyle name="Comma 44 6" xfId="719" xr:uid="{00000000-0005-0000-0000-0000CE020000}"/>
    <cellStyle name="Comma 45" xfId="720" xr:uid="{00000000-0005-0000-0000-0000CF020000}"/>
    <cellStyle name="Comma 45 2" xfId="721" xr:uid="{00000000-0005-0000-0000-0000D0020000}"/>
    <cellStyle name="Comma 45 2 2" xfId="722" xr:uid="{00000000-0005-0000-0000-0000D1020000}"/>
    <cellStyle name="Comma 45 2 2 2" xfId="723" xr:uid="{00000000-0005-0000-0000-0000D2020000}"/>
    <cellStyle name="Comma 45 2 3" xfId="724" xr:uid="{00000000-0005-0000-0000-0000D3020000}"/>
    <cellStyle name="Comma 45 3" xfId="725" xr:uid="{00000000-0005-0000-0000-0000D4020000}"/>
    <cellStyle name="Comma 45 3 2" xfId="726" xr:uid="{00000000-0005-0000-0000-0000D5020000}"/>
    <cellStyle name="Comma 45 3 2 2" xfId="727" xr:uid="{00000000-0005-0000-0000-0000D6020000}"/>
    <cellStyle name="Comma 45 3 3" xfId="728" xr:uid="{00000000-0005-0000-0000-0000D7020000}"/>
    <cellStyle name="Comma 45 4" xfId="729" xr:uid="{00000000-0005-0000-0000-0000D8020000}"/>
    <cellStyle name="Comma 45 4 2" xfId="730" xr:uid="{00000000-0005-0000-0000-0000D9020000}"/>
    <cellStyle name="Comma 45 5" xfId="731" xr:uid="{00000000-0005-0000-0000-0000DA020000}"/>
    <cellStyle name="Comma 45 5 2" xfId="732" xr:uid="{00000000-0005-0000-0000-0000DB020000}"/>
    <cellStyle name="Comma 45 6" xfId="733" xr:uid="{00000000-0005-0000-0000-0000DC020000}"/>
    <cellStyle name="Comma 46" xfId="734" xr:uid="{00000000-0005-0000-0000-0000DD020000}"/>
    <cellStyle name="Comma 46 2" xfId="735" xr:uid="{00000000-0005-0000-0000-0000DE020000}"/>
    <cellStyle name="Comma 46 2 2" xfId="736" xr:uid="{00000000-0005-0000-0000-0000DF020000}"/>
    <cellStyle name="Comma 46 2 2 2" xfId="737" xr:uid="{00000000-0005-0000-0000-0000E0020000}"/>
    <cellStyle name="Comma 46 2 3" xfId="738" xr:uid="{00000000-0005-0000-0000-0000E1020000}"/>
    <cellStyle name="Comma 46 3" xfId="739" xr:uid="{00000000-0005-0000-0000-0000E2020000}"/>
    <cellStyle name="Comma 46 3 2" xfId="740" xr:uid="{00000000-0005-0000-0000-0000E3020000}"/>
    <cellStyle name="Comma 46 3 2 2" xfId="741" xr:uid="{00000000-0005-0000-0000-0000E4020000}"/>
    <cellStyle name="Comma 46 3 3" xfId="742" xr:uid="{00000000-0005-0000-0000-0000E5020000}"/>
    <cellStyle name="Comma 46 4" xfId="743" xr:uid="{00000000-0005-0000-0000-0000E6020000}"/>
    <cellStyle name="Comma 46 4 2" xfId="744" xr:uid="{00000000-0005-0000-0000-0000E7020000}"/>
    <cellStyle name="Comma 46 5" xfId="745" xr:uid="{00000000-0005-0000-0000-0000E8020000}"/>
    <cellStyle name="Comma 46 5 2" xfId="746" xr:uid="{00000000-0005-0000-0000-0000E9020000}"/>
    <cellStyle name="Comma 46 6" xfId="747" xr:uid="{00000000-0005-0000-0000-0000EA020000}"/>
    <cellStyle name="Comma 47" xfId="748" xr:uid="{00000000-0005-0000-0000-0000EB020000}"/>
    <cellStyle name="Comma 47 2" xfId="749" xr:uid="{00000000-0005-0000-0000-0000EC020000}"/>
    <cellStyle name="Comma 47 2 2" xfId="750" xr:uid="{00000000-0005-0000-0000-0000ED020000}"/>
    <cellStyle name="Comma 47 2 2 2" xfId="751" xr:uid="{00000000-0005-0000-0000-0000EE020000}"/>
    <cellStyle name="Comma 47 2 3" xfId="752" xr:uid="{00000000-0005-0000-0000-0000EF020000}"/>
    <cellStyle name="Comma 47 3" xfId="753" xr:uid="{00000000-0005-0000-0000-0000F0020000}"/>
    <cellStyle name="Comma 47 3 2" xfId="754" xr:uid="{00000000-0005-0000-0000-0000F1020000}"/>
    <cellStyle name="Comma 47 3 2 2" xfId="755" xr:uid="{00000000-0005-0000-0000-0000F2020000}"/>
    <cellStyle name="Comma 47 3 3" xfId="756" xr:uid="{00000000-0005-0000-0000-0000F3020000}"/>
    <cellStyle name="Comma 47 4" xfId="757" xr:uid="{00000000-0005-0000-0000-0000F4020000}"/>
    <cellStyle name="Comma 47 4 2" xfId="758" xr:uid="{00000000-0005-0000-0000-0000F5020000}"/>
    <cellStyle name="Comma 47 5" xfId="759" xr:uid="{00000000-0005-0000-0000-0000F6020000}"/>
    <cellStyle name="Comma 47 5 2" xfId="760" xr:uid="{00000000-0005-0000-0000-0000F7020000}"/>
    <cellStyle name="Comma 47 6" xfId="761" xr:uid="{00000000-0005-0000-0000-0000F8020000}"/>
    <cellStyle name="Comma 48" xfId="762" xr:uid="{00000000-0005-0000-0000-0000F9020000}"/>
    <cellStyle name="Comma 48 2" xfId="763" xr:uid="{00000000-0005-0000-0000-0000FA020000}"/>
    <cellStyle name="Comma 48 2 2" xfId="764" xr:uid="{00000000-0005-0000-0000-0000FB020000}"/>
    <cellStyle name="Comma 48 2 2 2" xfId="765" xr:uid="{00000000-0005-0000-0000-0000FC020000}"/>
    <cellStyle name="Comma 48 2 3" xfId="766" xr:uid="{00000000-0005-0000-0000-0000FD020000}"/>
    <cellStyle name="Comma 48 3" xfId="767" xr:uid="{00000000-0005-0000-0000-0000FE020000}"/>
    <cellStyle name="Comma 48 3 2" xfId="768" xr:uid="{00000000-0005-0000-0000-0000FF020000}"/>
    <cellStyle name="Comma 48 3 2 2" xfId="769" xr:uid="{00000000-0005-0000-0000-000000030000}"/>
    <cellStyle name="Comma 48 3 3" xfId="770" xr:uid="{00000000-0005-0000-0000-000001030000}"/>
    <cellStyle name="Comma 48 4" xfId="771" xr:uid="{00000000-0005-0000-0000-000002030000}"/>
    <cellStyle name="Comma 48 4 2" xfId="772" xr:uid="{00000000-0005-0000-0000-000003030000}"/>
    <cellStyle name="Comma 48 5" xfId="773" xr:uid="{00000000-0005-0000-0000-000004030000}"/>
    <cellStyle name="Comma 48 5 2" xfId="774" xr:uid="{00000000-0005-0000-0000-000005030000}"/>
    <cellStyle name="Comma 48 6" xfId="775" xr:uid="{00000000-0005-0000-0000-000006030000}"/>
    <cellStyle name="Comma 49" xfId="776" xr:uid="{00000000-0005-0000-0000-000007030000}"/>
    <cellStyle name="Comma 49 2" xfId="777" xr:uid="{00000000-0005-0000-0000-000008030000}"/>
    <cellStyle name="Comma 49 2 2" xfId="778" xr:uid="{00000000-0005-0000-0000-000009030000}"/>
    <cellStyle name="Comma 49 2 2 2" xfId="779" xr:uid="{00000000-0005-0000-0000-00000A030000}"/>
    <cellStyle name="Comma 49 2 3" xfId="780" xr:uid="{00000000-0005-0000-0000-00000B030000}"/>
    <cellStyle name="Comma 49 3" xfId="781" xr:uid="{00000000-0005-0000-0000-00000C030000}"/>
    <cellStyle name="Comma 49 3 2" xfId="782" xr:uid="{00000000-0005-0000-0000-00000D030000}"/>
    <cellStyle name="Comma 49 3 2 2" xfId="783" xr:uid="{00000000-0005-0000-0000-00000E030000}"/>
    <cellStyle name="Comma 49 3 3" xfId="784" xr:uid="{00000000-0005-0000-0000-00000F030000}"/>
    <cellStyle name="Comma 49 4" xfId="785" xr:uid="{00000000-0005-0000-0000-000010030000}"/>
    <cellStyle name="Comma 49 4 2" xfId="786" xr:uid="{00000000-0005-0000-0000-000011030000}"/>
    <cellStyle name="Comma 49 5" xfId="787" xr:uid="{00000000-0005-0000-0000-000012030000}"/>
    <cellStyle name="Comma 49 5 2" xfId="788" xr:uid="{00000000-0005-0000-0000-000013030000}"/>
    <cellStyle name="Comma 49 6" xfId="789" xr:uid="{00000000-0005-0000-0000-000014030000}"/>
    <cellStyle name="Comma 5" xfId="790" xr:uid="{00000000-0005-0000-0000-000015030000}"/>
    <cellStyle name="Comma 5 10" xfId="791" xr:uid="{00000000-0005-0000-0000-000016030000}"/>
    <cellStyle name="Comma 5 2" xfId="792" xr:uid="{00000000-0005-0000-0000-000017030000}"/>
    <cellStyle name="Comma 5 2 2" xfId="793" xr:uid="{00000000-0005-0000-0000-000018030000}"/>
    <cellStyle name="Comma 5 2 2 2" xfId="794" xr:uid="{00000000-0005-0000-0000-000019030000}"/>
    <cellStyle name="Comma 5 2 2 2 2" xfId="795" xr:uid="{00000000-0005-0000-0000-00001A030000}"/>
    <cellStyle name="Comma 5 2 2 2 2 2" xfId="796" xr:uid="{00000000-0005-0000-0000-00001B030000}"/>
    <cellStyle name="Comma 5 2 2 2 3" xfId="797" xr:uid="{00000000-0005-0000-0000-00001C030000}"/>
    <cellStyle name="Comma 5 2 2 3" xfId="798" xr:uid="{00000000-0005-0000-0000-00001D030000}"/>
    <cellStyle name="Comma 5 2 2 3 2" xfId="799" xr:uid="{00000000-0005-0000-0000-00001E030000}"/>
    <cellStyle name="Comma 5 2 2 4" xfId="800" xr:uid="{00000000-0005-0000-0000-00001F030000}"/>
    <cellStyle name="Comma 5 2 3" xfId="801" xr:uid="{00000000-0005-0000-0000-000020030000}"/>
    <cellStyle name="Comma 5 2 3 2" xfId="802" xr:uid="{00000000-0005-0000-0000-000021030000}"/>
    <cellStyle name="Comma 5 2 3 2 2" xfId="803" xr:uid="{00000000-0005-0000-0000-000022030000}"/>
    <cellStyle name="Comma 5 2 3 2 2 2" xfId="804" xr:uid="{00000000-0005-0000-0000-000023030000}"/>
    <cellStyle name="Comma 5 2 3 2 3" xfId="805" xr:uid="{00000000-0005-0000-0000-000024030000}"/>
    <cellStyle name="Comma 5 2 3 3" xfId="806" xr:uid="{00000000-0005-0000-0000-000025030000}"/>
    <cellStyle name="Comma 5 2 3 3 2" xfId="807" xr:uid="{00000000-0005-0000-0000-000026030000}"/>
    <cellStyle name="Comma 5 2 3 4" xfId="808" xr:uid="{00000000-0005-0000-0000-000027030000}"/>
    <cellStyle name="Comma 5 2 4" xfId="809" xr:uid="{00000000-0005-0000-0000-000028030000}"/>
    <cellStyle name="Comma 5 2 4 2" xfId="810" xr:uid="{00000000-0005-0000-0000-000029030000}"/>
    <cellStyle name="Comma 5 2 4 2 2" xfId="811" xr:uid="{00000000-0005-0000-0000-00002A030000}"/>
    <cellStyle name="Comma 5 2 4 3" xfId="812" xr:uid="{00000000-0005-0000-0000-00002B030000}"/>
    <cellStyle name="Comma 5 2 5" xfId="813" xr:uid="{00000000-0005-0000-0000-00002C030000}"/>
    <cellStyle name="Comma 5 2 5 2" xfId="814" xr:uid="{00000000-0005-0000-0000-00002D030000}"/>
    <cellStyle name="Comma 5 2 6" xfId="815" xr:uid="{00000000-0005-0000-0000-00002E030000}"/>
    <cellStyle name="Comma 5 3" xfId="816" xr:uid="{00000000-0005-0000-0000-00002F030000}"/>
    <cellStyle name="Comma 5 3 2" xfId="817" xr:uid="{00000000-0005-0000-0000-000030030000}"/>
    <cellStyle name="Comma 5 3 2 2" xfId="818" xr:uid="{00000000-0005-0000-0000-000031030000}"/>
    <cellStyle name="Comma 5 3 2 2 2" xfId="819" xr:uid="{00000000-0005-0000-0000-000032030000}"/>
    <cellStyle name="Comma 5 3 2 2 2 2" xfId="820" xr:uid="{00000000-0005-0000-0000-000033030000}"/>
    <cellStyle name="Comma 5 3 2 2 3" xfId="821" xr:uid="{00000000-0005-0000-0000-000034030000}"/>
    <cellStyle name="Comma 5 3 2 3" xfId="822" xr:uid="{00000000-0005-0000-0000-000035030000}"/>
    <cellStyle name="Comma 5 3 2 3 2" xfId="823" xr:uid="{00000000-0005-0000-0000-000036030000}"/>
    <cellStyle name="Comma 5 3 2 4" xfId="824" xr:uid="{00000000-0005-0000-0000-000037030000}"/>
    <cellStyle name="Comma 5 3 3" xfId="825" xr:uid="{00000000-0005-0000-0000-000038030000}"/>
    <cellStyle name="Comma 5 3 3 2" xfId="826" xr:uid="{00000000-0005-0000-0000-000039030000}"/>
    <cellStyle name="Comma 5 3 3 2 2" xfId="827" xr:uid="{00000000-0005-0000-0000-00003A030000}"/>
    <cellStyle name="Comma 5 3 3 2 2 2" xfId="828" xr:uid="{00000000-0005-0000-0000-00003B030000}"/>
    <cellStyle name="Comma 5 3 3 2 3" xfId="829" xr:uid="{00000000-0005-0000-0000-00003C030000}"/>
    <cellStyle name="Comma 5 3 3 3" xfId="830" xr:uid="{00000000-0005-0000-0000-00003D030000}"/>
    <cellStyle name="Comma 5 3 3 3 2" xfId="831" xr:uid="{00000000-0005-0000-0000-00003E030000}"/>
    <cellStyle name="Comma 5 3 3 4" xfId="832" xr:uid="{00000000-0005-0000-0000-00003F030000}"/>
    <cellStyle name="Comma 5 3 4" xfId="833" xr:uid="{00000000-0005-0000-0000-000040030000}"/>
    <cellStyle name="Comma 5 3 4 2" xfId="834" xr:uid="{00000000-0005-0000-0000-000041030000}"/>
    <cellStyle name="Comma 5 3 4 2 2" xfId="835" xr:uid="{00000000-0005-0000-0000-000042030000}"/>
    <cellStyle name="Comma 5 3 4 3" xfId="836" xr:uid="{00000000-0005-0000-0000-000043030000}"/>
    <cellStyle name="Comma 5 3 5" xfId="837" xr:uid="{00000000-0005-0000-0000-000044030000}"/>
    <cellStyle name="Comma 5 3 5 2" xfId="838" xr:uid="{00000000-0005-0000-0000-000045030000}"/>
    <cellStyle name="Comma 5 3 6" xfId="839" xr:uid="{00000000-0005-0000-0000-000046030000}"/>
    <cellStyle name="Comma 5 4" xfId="840" xr:uid="{00000000-0005-0000-0000-000047030000}"/>
    <cellStyle name="Comma 5 4 2" xfId="841" xr:uid="{00000000-0005-0000-0000-000048030000}"/>
    <cellStyle name="Comma 5 4 2 2" xfId="842" xr:uid="{00000000-0005-0000-0000-000049030000}"/>
    <cellStyle name="Comma 5 4 2 2 2" xfId="843" xr:uid="{00000000-0005-0000-0000-00004A030000}"/>
    <cellStyle name="Comma 5 4 2 2 2 2" xfId="844" xr:uid="{00000000-0005-0000-0000-00004B030000}"/>
    <cellStyle name="Comma 5 4 2 2 3" xfId="845" xr:uid="{00000000-0005-0000-0000-00004C030000}"/>
    <cellStyle name="Comma 5 4 2 3" xfId="846" xr:uid="{00000000-0005-0000-0000-00004D030000}"/>
    <cellStyle name="Comma 5 4 2 3 2" xfId="847" xr:uid="{00000000-0005-0000-0000-00004E030000}"/>
    <cellStyle name="Comma 5 4 2 4" xfId="848" xr:uid="{00000000-0005-0000-0000-00004F030000}"/>
    <cellStyle name="Comma 5 4 3" xfId="849" xr:uid="{00000000-0005-0000-0000-000050030000}"/>
    <cellStyle name="Comma 5 4 3 2" xfId="850" xr:uid="{00000000-0005-0000-0000-000051030000}"/>
    <cellStyle name="Comma 5 4 3 2 2" xfId="851" xr:uid="{00000000-0005-0000-0000-000052030000}"/>
    <cellStyle name="Comma 5 4 3 2 2 2" xfId="852" xr:uid="{00000000-0005-0000-0000-000053030000}"/>
    <cellStyle name="Comma 5 4 3 2 3" xfId="853" xr:uid="{00000000-0005-0000-0000-000054030000}"/>
    <cellStyle name="Comma 5 4 3 3" xfId="854" xr:uid="{00000000-0005-0000-0000-000055030000}"/>
    <cellStyle name="Comma 5 4 3 3 2" xfId="855" xr:uid="{00000000-0005-0000-0000-000056030000}"/>
    <cellStyle name="Comma 5 4 3 4" xfId="856" xr:uid="{00000000-0005-0000-0000-000057030000}"/>
    <cellStyle name="Comma 5 4 4" xfId="857" xr:uid="{00000000-0005-0000-0000-000058030000}"/>
    <cellStyle name="Comma 5 4 4 2" xfId="858" xr:uid="{00000000-0005-0000-0000-000059030000}"/>
    <cellStyle name="Comma 5 4 4 2 2" xfId="859" xr:uid="{00000000-0005-0000-0000-00005A030000}"/>
    <cellStyle name="Comma 5 4 4 3" xfId="860" xr:uid="{00000000-0005-0000-0000-00005B030000}"/>
    <cellStyle name="Comma 5 4 5" xfId="861" xr:uid="{00000000-0005-0000-0000-00005C030000}"/>
    <cellStyle name="Comma 5 4 5 2" xfId="862" xr:uid="{00000000-0005-0000-0000-00005D030000}"/>
    <cellStyle name="Comma 5 4 6" xfId="863" xr:uid="{00000000-0005-0000-0000-00005E030000}"/>
    <cellStyle name="Comma 5 5" xfId="864" xr:uid="{00000000-0005-0000-0000-00005F030000}"/>
    <cellStyle name="Comma 5 5 2" xfId="865" xr:uid="{00000000-0005-0000-0000-000060030000}"/>
    <cellStyle name="Comma 5 5 2 2" xfId="866" xr:uid="{00000000-0005-0000-0000-000061030000}"/>
    <cellStyle name="Comma 5 5 2 2 2" xfId="867" xr:uid="{00000000-0005-0000-0000-000062030000}"/>
    <cellStyle name="Comma 5 5 2 3" xfId="868" xr:uid="{00000000-0005-0000-0000-000063030000}"/>
    <cellStyle name="Comma 5 5 3" xfId="869" xr:uid="{00000000-0005-0000-0000-000064030000}"/>
    <cellStyle name="Comma 5 5 3 2" xfId="870" xr:uid="{00000000-0005-0000-0000-000065030000}"/>
    <cellStyle name="Comma 5 5 4" xfId="871" xr:uid="{00000000-0005-0000-0000-000066030000}"/>
    <cellStyle name="Comma 5 6" xfId="872" xr:uid="{00000000-0005-0000-0000-000067030000}"/>
    <cellStyle name="Comma 5 6 2" xfId="873" xr:uid="{00000000-0005-0000-0000-000068030000}"/>
    <cellStyle name="Comma 5 6 2 2" xfId="874" xr:uid="{00000000-0005-0000-0000-000069030000}"/>
    <cellStyle name="Comma 5 6 2 2 2" xfId="875" xr:uid="{00000000-0005-0000-0000-00006A030000}"/>
    <cellStyle name="Comma 5 6 2 3" xfId="876" xr:uid="{00000000-0005-0000-0000-00006B030000}"/>
    <cellStyle name="Comma 5 6 3" xfId="877" xr:uid="{00000000-0005-0000-0000-00006C030000}"/>
    <cellStyle name="Comma 5 6 3 2" xfId="878" xr:uid="{00000000-0005-0000-0000-00006D030000}"/>
    <cellStyle name="Comma 5 6 4" xfId="879" xr:uid="{00000000-0005-0000-0000-00006E030000}"/>
    <cellStyle name="Comma 5 7" xfId="880" xr:uid="{00000000-0005-0000-0000-00006F030000}"/>
    <cellStyle name="Comma 5 7 2" xfId="881" xr:uid="{00000000-0005-0000-0000-000070030000}"/>
    <cellStyle name="Comma 5 7 2 2" xfId="882" xr:uid="{00000000-0005-0000-0000-000071030000}"/>
    <cellStyle name="Comma 5 7 3" xfId="883" xr:uid="{00000000-0005-0000-0000-000072030000}"/>
    <cellStyle name="Comma 5 8" xfId="884" xr:uid="{00000000-0005-0000-0000-000073030000}"/>
    <cellStyle name="Comma 5 8 2" xfId="885" xr:uid="{00000000-0005-0000-0000-000074030000}"/>
    <cellStyle name="Comma 5 9" xfId="886" xr:uid="{00000000-0005-0000-0000-000075030000}"/>
    <cellStyle name="Comma 50" xfId="887" xr:uid="{00000000-0005-0000-0000-000076030000}"/>
    <cellStyle name="Comma 51" xfId="888" xr:uid="{00000000-0005-0000-0000-000077030000}"/>
    <cellStyle name="Comma 52" xfId="889" xr:uid="{00000000-0005-0000-0000-000078030000}"/>
    <cellStyle name="Comma 53" xfId="890" xr:uid="{00000000-0005-0000-0000-000079030000}"/>
    <cellStyle name="Comma 54" xfId="891" xr:uid="{00000000-0005-0000-0000-00007A030000}"/>
    <cellStyle name="Comma 55" xfId="892" xr:uid="{00000000-0005-0000-0000-00007B030000}"/>
    <cellStyle name="Comma 56" xfId="893" xr:uid="{00000000-0005-0000-0000-00007C030000}"/>
    <cellStyle name="Comma 57" xfId="894" xr:uid="{00000000-0005-0000-0000-00007D030000}"/>
    <cellStyle name="Comma 58" xfId="895" xr:uid="{00000000-0005-0000-0000-00007E030000}"/>
    <cellStyle name="Comma 59" xfId="896" xr:uid="{00000000-0005-0000-0000-00007F030000}"/>
    <cellStyle name="Comma 6" xfId="897" xr:uid="{00000000-0005-0000-0000-000080030000}"/>
    <cellStyle name="Comma 60" xfId="898" xr:uid="{00000000-0005-0000-0000-000081030000}"/>
    <cellStyle name="Comma 60 2" xfId="899" xr:uid="{00000000-0005-0000-0000-000082030000}"/>
    <cellStyle name="Comma 60 2 2" xfId="900" xr:uid="{00000000-0005-0000-0000-000083030000}"/>
    <cellStyle name="Comma 60 2 2 2" xfId="901" xr:uid="{00000000-0005-0000-0000-000084030000}"/>
    <cellStyle name="Comma 60 2 3" xfId="902" xr:uid="{00000000-0005-0000-0000-000085030000}"/>
    <cellStyle name="Comma 60 3" xfId="903" xr:uid="{00000000-0005-0000-0000-000086030000}"/>
    <cellStyle name="Comma 60 3 2" xfId="904" xr:uid="{00000000-0005-0000-0000-000087030000}"/>
    <cellStyle name="Comma 60 3 2 2" xfId="905" xr:uid="{00000000-0005-0000-0000-000088030000}"/>
    <cellStyle name="Comma 60 3 3" xfId="906" xr:uid="{00000000-0005-0000-0000-000089030000}"/>
    <cellStyle name="Comma 60 4" xfId="907" xr:uid="{00000000-0005-0000-0000-00008A030000}"/>
    <cellStyle name="Comma 60 4 2" xfId="908" xr:uid="{00000000-0005-0000-0000-00008B030000}"/>
    <cellStyle name="Comma 60 5" xfId="909" xr:uid="{00000000-0005-0000-0000-00008C030000}"/>
    <cellStyle name="Comma 60 5 2" xfId="910" xr:uid="{00000000-0005-0000-0000-00008D030000}"/>
    <cellStyle name="Comma 60 6" xfId="911" xr:uid="{00000000-0005-0000-0000-00008E030000}"/>
    <cellStyle name="Comma 61" xfId="912" xr:uid="{00000000-0005-0000-0000-00008F030000}"/>
    <cellStyle name="Comma 61 2" xfId="913" xr:uid="{00000000-0005-0000-0000-000090030000}"/>
    <cellStyle name="Comma 61 2 2" xfId="914" xr:uid="{00000000-0005-0000-0000-000091030000}"/>
    <cellStyle name="Comma 61 2 2 2" xfId="915" xr:uid="{00000000-0005-0000-0000-000092030000}"/>
    <cellStyle name="Comma 61 2 3" xfId="916" xr:uid="{00000000-0005-0000-0000-000093030000}"/>
    <cellStyle name="Comma 61 3" xfId="917" xr:uid="{00000000-0005-0000-0000-000094030000}"/>
    <cellStyle name="Comma 61 3 2" xfId="918" xr:uid="{00000000-0005-0000-0000-000095030000}"/>
    <cellStyle name="Comma 61 3 2 2" xfId="919" xr:uid="{00000000-0005-0000-0000-000096030000}"/>
    <cellStyle name="Comma 61 3 3" xfId="920" xr:uid="{00000000-0005-0000-0000-000097030000}"/>
    <cellStyle name="Comma 61 4" xfId="921" xr:uid="{00000000-0005-0000-0000-000098030000}"/>
    <cellStyle name="Comma 61 4 2" xfId="922" xr:uid="{00000000-0005-0000-0000-000099030000}"/>
    <cellStyle name="Comma 61 5" xfId="923" xr:uid="{00000000-0005-0000-0000-00009A030000}"/>
    <cellStyle name="Comma 61 5 2" xfId="924" xr:uid="{00000000-0005-0000-0000-00009B030000}"/>
    <cellStyle name="Comma 61 6" xfId="925" xr:uid="{00000000-0005-0000-0000-00009C030000}"/>
    <cellStyle name="Comma 62" xfId="926" xr:uid="{00000000-0005-0000-0000-00009D030000}"/>
    <cellStyle name="Comma 62 2" xfId="927" xr:uid="{00000000-0005-0000-0000-00009E030000}"/>
    <cellStyle name="Comma 62 2 2" xfId="928" xr:uid="{00000000-0005-0000-0000-00009F030000}"/>
    <cellStyle name="Comma 62 2 2 2" xfId="929" xr:uid="{00000000-0005-0000-0000-0000A0030000}"/>
    <cellStyle name="Comma 62 2 3" xfId="930" xr:uid="{00000000-0005-0000-0000-0000A1030000}"/>
    <cellStyle name="Comma 62 3" xfId="931" xr:uid="{00000000-0005-0000-0000-0000A2030000}"/>
    <cellStyle name="Comma 62 3 2" xfId="932" xr:uid="{00000000-0005-0000-0000-0000A3030000}"/>
    <cellStyle name="Comma 62 3 2 2" xfId="933" xr:uid="{00000000-0005-0000-0000-0000A4030000}"/>
    <cellStyle name="Comma 62 3 3" xfId="934" xr:uid="{00000000-0005-0000-0000-0000A5030000}"/>
    <cellStyle name="Comma 62 4" xfId="935" xr:uid="{00000000-0005-0000-0000-0000A6030000}"/>
    <cellStyle name="Comma 62 4 2" xfId="936" xr:uid="{00000000-0005-0000-0000-0000A7030000}"/>
    <cellStyle name="Comma 62 5" xfId="937" xr:uid="{00000000-0005-0000-0000-0000A8030000}"/>
    <cellStyle name="Comma 62 5 2" xfId="938" xr:uid="{00000000-0005-0000-0000-0000A9030000}"/>
    <cellStyle name="Comma 62 6" xfId="939" xr:uid="{00000000-0005-0000-0000-0000AA030000}"/>
    <cellStyle name="Comma 63" xfId="940" xr:uid="{00000000-0005-0000-0000-0000AB030000}"/>
    <cellStyle name="Comma 63 2" xfId="941" xr:uid="{00000000-0005-0000-0000-0000AC030000}"/>
    <cellStyle name="Comma 63 2 2" xfId="942" xr:uid="{00000000-0005-0000-0000-0000AD030000}"/>
    <cellStyle name="Comma 63 2 2 2" xfId="943" xr:uid="{00000000-0005-0000-0000-0000AE030000}"/>
    <cellStyle name="Comma 63 2 3" xfId="944" xr:uid="{00000000-0005-0000-0000-0000AF030000}"/>
    <cellStyle name="Comma 63 3" xfId="945" xr:uid="{00000000-0005-0000-0000-0000B0030000}"/>
    <cellStyle name="Comma 63 3 2" xfId="946" xr:uid="{00000000-0005-0000-0000-0000B1030000}"/>
    <cellStyle name="Comma 63 3 2 2" xfId="947" xr:uid="{00000000-0005-0000-0000-0000B2030000}"/>
    <cellStyle name="Comma 63 3 3" xfId="948" xr:uid="{00000000-0005-0000-0000-0000B3030000}"/>
    <cellStyle name="Comma 63 4" xfId="949" xr:uid="{00000000-0005-0000-0000-0000B4030000}"/>
    <cellStyle name="Comma 63 4 2" xfId="950" xr:uid="{00000000-0005-0000-0000-0000B5030000}"/>
    <cellStyle name="Comma 63 5" xfId="951" xr:uid="{00000000-0005-0000-0000-0000B6030000}"/>
    <cellStyle name="Comma 63 5 2" xfId="952" xr:uid="{00000000-0005-0000-0000-0000B7030000}"/>
    <cellStyle name="Comma 63 6" xfId="953" xr:uid="{00000000-0005-0000-0000-0000B8030000}"/>
    <cellStyle name="Comma 64" xfId="954" xr:uid="{00000000-0005-0000-0000-0000B9030000}"/>
    <cellStyle name="Comma 65" xfId="955" xr:uid="{00000000-0005-0000-0000-0000BA030000}"/>
    <cellStyle name="Comma 66" xfId="956" xr:uid="{00000000-0005-0000-0000-0000BB030000}"/>
    <cellStyle name="Comma 67" xfId="957" xr:uid="{00000000-0005-0000-0000-0000BC030000}"/>
    <cellStyle name="Comma 68" xfId="958" xr:uid="{00000000-0005-0000-0000-0000BD030000}"/>
    <cellStyle name="Comma 68 2" xfId="959" xr:uid="{00000000-0005-0000-0000-0000BE030000}"/>
    <cellStyle name="Comma 68 2 2" xfId="960" xr:uid="{00000000-0005-0000-0000-0000BF030000}"/>
    <cellStyle name="Comma 68 2 2 2" xfId="961" xr:uid="{00000000-0005-0000-0000-0000C0030000}"/>
    <cellStyle name="Comma 68 2 3" xfId="962" xr:uid="{00000000-0005-0000-0000-0000C1030000}"/>
    <cellStyle name="Comma 68 3" xfId="963" xr:uid="{00000000-0005-0000-0000-0000C2030000}"/>
    <cellStyle name="Comma 68 3 2" xfId="964" xr:uid="{00000000-0005-0000-0000-0000C3030000}"/>
    <cellStyle name="Comma 68 3 2 2" xfId="965" xr:uid="{00000000-0005-0000-0000-0000C4030000}"/>
    <cellStyle name="Comma 68 3 3" xfId="966" xr:uid="{00000000-0005-0000-0000-0000C5030000}"/>
    <cellStyle name="Comma 68 4" xfId="967" xr:uid="{00000000-0005-0000-0000-0000C6030000}"/>
    <cellStyle name="Comma 68 4 2" xfId="968" xr:uid="{00000000-0005-0000-0000-0000C7030000}"/>
    <cellStyle name="Comma 68 5" xfId="969" xr:uid="{00000000-0005-0000-0000-0000C8030000}"/>
    <cellStyle name="Comma 68 5 2" xfId="970" xr:uid="{00000000-0005-0000-0000-0000C9030000}"/>
    <cellStyle name="Comma 68 6" xfId="971" xr:uid="{00000000-0005-0000-0000-0000CA030000}"/>
    <cellStyle name="Comma 69" xfId="972" xr:uid="{00000000-0005-0000-0000-0000CB030000}"/>
    <cellStyle name="Comma 69 2" xfId="973" xr:uid="{00000000-0005-0000-0000-0000CC030000}"/>
    <cellStyle name="Comma 69 2 2" xfId="974" xr:uid="{00000000-0005-0000-0000-0000CD030000}"/>
    <cellStyle name="Comma 69 2 2 2" xfId="975" xr:uid="{00000000-0005-0000-0000-0000CE030000}"/>
    <cellStyle name="Comma 69 2 3" xfId="976" xr:uid="{00000000-0005-0000-0000-0000CF030000}"/>
    <cellStyle name="Comma 69 3" xfId="977" xr:uid="{00000000-0005-0000-0000-0000D0030000}"/>
    <cellStyle name="Comma 69 3 2" xfId="978" xr:uid="{00000000-0005-0000-0000-0000D1030000}"/>
    <cellStyle name="Comma 69 3 2 2" xfId="979" xr:uid="{00000000-0005-0000-0000-0000D2030000}"/>
    <cellStyle name="Comma 69 3 3" xfId="980" xr:uid="{00000000-0005-0000-0000-0000D3030000}"/>
    <cellStyle name="Comma 69 4" xfId="981" xr:uid="{00000000-0005-0000-0000-0000D4030000}"/>
    <cellStyle name="Comma 69 4 2" xfId="982" xr:uid="{00000000-0005-0000-0000-0000D5030000}"/>
    <cellStyle name="Comma 69 5" xfId="983" xr:uid="{00000000-0005-0000-0000-0000D6030000}"/>
    <cellStyle name="Comma 69 5 2" xfId="984" xr:uid="{00000000-0005-0000-0000-0000D7030000}"/>
    <cellStyle name="Comma 69 6" xfId="985" xr:uid="{00000000-0005-0000-0000-0000D8030000}"/>
    <cellStyle name="Comma 7" xfId="986" xr:uid="{00000000-0005-0000-0000-0000D9030000}"/>
    <cellStyle name="Comma 70" xfId="987" xr:uid="{00000000-0005-0000-0000-0000DA030000}"/>
    <cellStyle name="Comma 70 2" xfId="988" xr:uid="{00000000-0005-0000-0000-0000DB030000}"/>
    <cellStyle name="Comma 70 2 2" xfId="989" xr:uid="{00000000-0005-0000-0000-0000DC030000}"/>
    <cellStyle name="Comma 70 2 2 2" xfId="990" xr:uid="{00000000-0005-0000-0000-0000DD030000}"/>
    <cellStyle name="Comma 70 2 3" xfId="991" xr:uid="{00000000-0005-0000-0000-0000DE030000}"/>
    <cellStyle name="Comma 70 3" xfId="992" xr:uid="{00000000-0005-0000-0000-0000DF030000}"/>
    <cellStyle name="Comma 70 3 2" xfId="993" xr:uid="{00000000-0005-0000-0000-0000E0030000}"/>
    <cellStyle name="Comma 70 3 2 2" xfId="994" xr:uid="{00000000-0005-0000-0000-0000E1030000}"/>
    <cellStyle name="Comma 70 3 3" xfId="995" xr:uid="{00000000-0005-0000-0000-0000E2030000}"/>
    <cellStyle name="Comma 70 4" xfId="996" xr:uid="{00000000-0005-0000-0000-0000E3030000}"/>
    <cellStyle name="Comma 70 4 2" xfId="997" xr:uid="{00000000-0005-0000-0000-0000E4030000}"/>
    <cellStyle name="Comma 70 5" xfId="998" xr:uid="{00000000-0005-0000-0000-0000E5030000}"/>
    <cellStyle name="Comma 70 5 2" xfId="999" xr:uid="{00000000-0005-0000-0000-0000E6030000}"/>
    <cellStyle name="Comma 70 6" xfId="1000" xr:uid="{00000000-0005-0000-0000-0000E7030000}"/>
    <cellStyle name="Comma 71" xfId="1001" xr:uid="{00000000-0005-0000-0000-0000E8030000}"/>
    <cellStyle name="Comma 71 2" xfId="1002" xr:uid="{00000000-0005-0000-0000-0000E9030000}"/>
    <cellStyle name="Comma 71 2 2" xfId="1003" xr:uid="{00000000-0005-0000-0000-0000EA030000}"/>
    <cellStyle name="Comma 71 2 2 2" xfId="1004" xr:uid="{00000000-0005-0000-0000-0000EB030000}"/>
    <cellStyle name="Comma 71 2 3" xfId="1005" xr:uid="{00000000-0005-0000-0000-0000EC030000}"/>
    <cellStyle name="Comma 71 3" xfId="1006" xr:uid="{00000000-0005-0000-0000-0000ED030000}"/>
    <cellStyle name="Comma 71 3 2" xfId="1007" xr:uid="{00000000-0005-0000-0000-0000EE030000}"/>
    <cellStyle name="Comma 71 3 2 2" xfId="1008" xr:uid="{00000000-0005-0000-0000-0000EF030000}"/>
    <cellStyle name="Comma 71 3 3" xfId="1009" xr:uid="{00000000-0005-0000-0000-0000F0030000}"/>
    <cellStyle name="Comma 71 4" xfId="1010" xr:uid="{00000000-0005-0000-0000-0000F1030000}"/>
    <cellStyle name="Comma 71 4 2" xfId="1011" xr:uid="{00000000-0005-0000-0000-0000F2030000}"/>
    <cellStyle name="Comma 71 5" xfId="1012" xr:uid="{00000000-0005-0000-0000-0000F3030000}"/>
    <cellStyle name="Comma 71 5 2" xfId="1013" xr:uid="{00000000-0005-0000-0000-0000F4030000}"/>
    <cellStyle name="Comma 71 6" xfId="1014" xr:uid="{00000000-0005-0000-0000-0000F5030000}"/>
    <cellStyle name="Comma 72" xfId="1015" xr:uid="{00000000-0005-0000-0000-0000F6030000}"/>
    <cellStyle name="Comma 73" xfId="1016" xr:uid="{00000000-0005-0000-0000-0000F7030000}"/>
    <cellStyle name="Comma 74" xfId="1017" xr:uid="{00000000-0005-0000-0000-0000F8030000}"/>
    <cellStyle name="Comma 74 2" xfId="1018" xr:uid="{00000000-0005-0000-0000-0000F9030000}"/>
    <cellStyle name="Comma 74 2 2" xfId="1019" xr:uid="{00000000-0005-0000-0000-0000FA030000}"/>
    <cellStyle name="Comma 74 2 2 2" xfId="1020" xr:uid="{00000000-0005-0000-0000-0000FB030000}"/>
    <cellStyle name="Comma 74 2 3" xfId="1021" xr:uid="{00000000-0005-0000-0000-0000FC030000}"/>
    <cellStyle name="Comma 74 3" xfId="1022" xr:uid="{00000000-0005-0000-0000-0000FD030000}"/>
    <cellStyle name="Comma 74 3 2" xfId="1023" xr:uid="{00000000-0005-0000-0000-0000FE030000}"/>
    <cellStyle name="Comma 74 3 2 2" xfId="1024" xr:uid="{00000000-0005-0000-0000-0000FF030000}"/>
    <cellStyle name="Comma 74 3 3" xfId="1025" xr:uid="{00000000-0005-0000-0000-000000040000}"/>
    <cellStyle name="Comma 74 4" xfId="1026" xr:uid="{00000000-0005-0000-0000-000001040000}"/>
    <cellStyle name="Comma 74 4 2" xfId="1027" xr:uid="{00000000-0005-0000-0000-000002040000}"/>
    <cellStyle name="Comma 74 5" xfId="1028" xr:uid="{00000000-0005-0000-0000-000003040000}"/>
    <cellStyle name="Comma 74 5 2" xfId="1029" xr:uid="{00000000-0005-0000-0000-000004040000}"/>
    <cellStyle name="Comma 74 6" xfId="1030" xr:uid="{00000000-0005-0000-0000-000005040000}"/>
    <cellStyle name="Comma 75" xfId="1031" xr:uid="{00000000-0005-0000-0000-000006040000}"/>
    <cellStyle name="Comma 75 2" xfId="1032" xr:uid="{00000000-0005-0000-0000-000007040000}"/>
    <cellStyle name="Comma 75 2 2" xfId="1033" xr:uid="{00000000-0005-0000-0000-000008040000}"/>
    <cellStyle name="Comma 75 2 2 2" xfId="1034" xr:uid="{00000000-0005-0000-0000-000009040000}"/>
    <cellStyle name="Comma 75 2 3" xfId="1035" xr:uid="{00000000-0005-0000-0000-00000A040000}"/>
    <cellStyle name="Comma 75 3" xfId="1036" xr:uid="{00000000-0005-0000-0000-00000B040000}"/>
    <cellStyle name="Comma 75 3 2" xfId="1037" xr:uid="{00000000-0005-0000-0000-00000C040000}"/>
    <cellStyle name="Comma 75 3 2 2" xfId="1038" xr:uid="{00000000-0005-0000-0000-00000D040000}"/>
    <cellStyle name="Comma 75 3 3" xfId="1039" xr:uid="{00000000-0005-0000-0000-00000E040000}"/>
    <cellStyle name="Comma 75 4" xfId="1040" xr:uid="{00000000-0005-0000-0000-00000F040000}"/>
    <cellStyle name="Comma 75 4 2" xfId="1041" xr:uid="{00000000-0005-0000-0000-000010040000}"/>
    <cellStyle name="Comma 75 5" xfId="1042" xr:uid="{00000000-0005-0000-0000-000011040000}"/>
    <cellStyle name="Comma 75 5 2" xfId="1043" xr:uid="{00000000-0005-0000-0000-000012040000}"/>
    <cellStyle name="Comma 75 6" xfId="1044" xr:uid="{00000000-0005-0000-0000-000013040000}"/>
    <cellStyle name="Comma 76" xfId="1045" xr:uid="{00000000-0005-0000-0000-000014040000}"/>
    <cellStyle name="Comma 76 2" xfId="1046" xr:uid="{00000000-0005-0000-0000-000015040000}"/>
    <cellStyle name="Comma 76 2 2" xfId="1047" xr:uid="{00000000-0005-0000-0000-000016040000}"/>
    <cellStyle name="Comma 76 2 2 2" xfId="1048" xr:uid="{00000000-0005-0000-0000-000017040000}"/>
    <cellStyle name="Comma 76 2 3" xfId="1049" xr:uid="{00000000-0005-0000-0000-000018040000}"/>
    <cellStyle name="Comma 76 3" xfId="1050" xr:uid="{00000000-0005-0000-0000-000019040000}"/>
    <cellStyle name="Comma 76 3 2" xfId="1051" xr:uid="{00000000-0005-0000-0000-00001A040000}"/>
    <cellStyle name="Comma 76 3 2 2" xfId="1052" xr:uid="{00000000-0005-0000-0000-00001B040000}"/>
    <cellStyle name="Comma 76 3 3" xfId="1053" xr:uid="{00000000-0005-0000-0000-00001C040000}"/>
    <cellStyle name="Comma 76 4" xfId="1054" xr:uid="{00000000-0005-0000-0000-00001D040000}"/>
    <cellStyle name="Comma 76 4 2" xfId="1055" xr:uid="{00000000-0005-0000-0000-00001E040000}"/>
    <cellStyle name="Comma 76 5" xfId="1056" xr:uid="{00000000-0005-0000-0000-00001F040000}"/>
    <cellStyle name="Comma 76 5 2" xfId="1057" xr:uid="{00000000-0005-0000-0000-000020040000}"/>
    <cellStyle name="Comma 76 6" xfId="1058" xr:uid="{00000000-0005-0000-0000-000021040000}"/>
    <cellStyle name="Comma 77" xfId="1059" xr:uid="{00000000-0005-0000-0000-000022040000}"/>
    <cellStyle name="Comma 78" xfId="1060" xr:uid="{00000000-0005-0000-0000-000023040000}"/>
    <cellStyle name="Comma 79" xfId="1061" xr:uid="{00000000-0005-0000-0000-000024040000}"/>
    <cellStyle name="Comma 8" xfId="1062" xr:uid="{00000000-0005-0000-0000-000025040000}"/>
    <cellStyle name="Comma 80" xfId="1063" xr:uid="{00000000-0005-0000-0000-000026040000}"/>
    <cellStyle name="Comma 81" xfId="1064" xr:uid="{00000000-0005-0000-0000-000027040000}"/>
    <cellStyle name="Comma 82" xfId="1065" xr:uid="{00000000-0005-0000-0000-000028040000}"/>
    <cellStyle name="Comma 82 2" xfId="1066" xr:uid="{00000000-0005-0000-0000-000029040000}"/>
    <cellStyle name="Comma 82 2 2" xfId="1067" xr:uid="{00000000-0005-0000-0000-00002A040000}"/>
    <cellStyle name="Comma 82 2 2 2" xfId="1068" xr:uid="{00000000-0005-0000-0000-00002B040000}"/>
    <cellStyle name="Comma 82 2 3" xfId="1069" xr:uid="{00000000-0005-0000-0000-00002C040000}"/>
    <cellStyle name="Comma 82 3" xfId="1070" xr:uid="{00000000-0005-0000-0000-00002D040000}"/>
    <cellStyle name="Comma 82 3 2" xfId="1071" xr:uid="{00000000-0005-0000-0000-00002E040000}"/>
    <cellStyle name="Comma 82 3 2 2" xfId="1072" xr:uid="{00000000-0005-0000-0000-00002F040000}"/>
    <cellStyle name="Comma 82 3 3" xfId="1073" xr:uid="{00000000-0005-0000-0000-000030040000}"/>
    <cellStyle name="Comma 82 4" xfId="1074" xr:uid="{00000000-0005-0000-0000-000031040000}"/>
    <cellStyle name="Comma 82 4 2" xfId="1075" xr:uid="{00000000-0005-0000-0000-000032040000}"/>
    <cellStyle name="Comma 82 5" xfId="1076" xr:uid="{00000000-0005-0000-0000-000033040000}"/>
    <cellStyle name="Comma 82 5 2" xfId="1077" xr:uid="{00000000-0005-0000-0000-000034040000}"/>
    <cellStyle name="Comma 82 6" xfId="1078" xr:uid="{00000000-0005-0000-0000-000035040000}"/>
    <cellStyle name="Comma 83" xfId="1079" xr:uid="{00000000-0005-0000-0000-000036040000}"/>
    <cellStyle name="Comma 83 2" xfId="1080" xr:uid="{00000000-0005-0000-0000-000037040000}"/>
    <cellStyle name="Comma 83 2 2" xfId="1081" xr:uid="{00000000-0005-0000-0000-000038040000}"/>
    <cellStyle name="Comma 83 2 2 2" xfId="1082" xr:uid="{00000000-0005-0000-0000-000039040000}"/>
    <cellStyle name="Comma 83 2 3" xfId="1083" xr:uid="{00000000-0005-0000-0000-00003A040000}"/>
    <cellStyle name="Comma 83 3" xfId="1084" xr:uid="{00000000-0005-0000-0000-00003B040000}"/>
    <cellStyle name="Comma 83 3 2" xfId="1085" xr:uid="{00000000-0005-0000-0000-00003C040000}"/>
    <cellStyle name="Comma 83 3 2 2" xfId="1086" xr:uid="{00000000-0005-0000-0000-00003D040000}"/>
    <cellStyle name="Comma 83 3 3" xfId="1087" xr:uid="{00000000-0005-0000-0000-00003E040000}"/>
    <cellStyle name="Comma 83 4" xfId="1088" xr:uid="{00000000-0005-0000-0000-00003F040000}"/>
    <cellStyle name="Comma 83 4 2" xfId="1089" xr:uid="{00000000-0005-0000-0000-000040040000}"/>
    <cellStyle name="Comma 83 5" xfId="1090" xr:uid="{00000000-0005-0000-0000-000041040000}"/>
    <cellStyle name="Comma 83 5 2" xfId="1091" xr:uid="{00000000-0005-0000-0000-000042040000}"/>
    <cellStyle name="Comma 83 6" xfId="1092" xr:uid="{00000000-0005-0000-0000-000043040000}"/>
    <cellStyle name="Comma 84" xfId="1093" xr:uid="{00000000-0005-0000-0000-000044040000}"/>
    <cellStyle name="Comma 85" xfId="1094" xr:uid="{00000000-0005-0000-0000-000045040000}"/>
    <cellStyle name="Comma 86" xfId="1095" xr:uid="{00000000-0005-0000-0000-000046040000}"/>
    <cellStyle name="Comma 86 2" xfId="1096" xr:uid="{00000000-0005-0000-0000-000047040000}"/>
    <cellStyle name="Comma 86 2 2" xfId="1097" xr:uid="{00000000-0005-0000-0000-000048040000}"/>
    <cellStyle name="Comma 86 3" xfId="1098" xr:uid="{00000000-0005-0000-0000-000049040000}"/>
    <cellStyle name="Comma 86 4" xfId="1099" xr:uid="{00000000-0005-0000-0000-00004A040000}"/>
    <cellStyle name="Comma 87" xfId="1100" xr:uid="{00000000-0005-0000-0000-00004B040000}"/>
    <cellStyle name="Comma 87 2" xfId="1101" xr:uid="{00000000-0005-0000-0000-00004C040000}"/>
    <cellStyle name="Comma 87 2 2" xfId="1102" xr:uid="{00000000-0005-0000-0000-00004D040000}"/>
    <cellStyle name="Comma 87 3" xfId="1103" xr:uid="{00000000-0005-0000-0000-00004E040000}"/>
    <cellStyle name="Comma 88" xfId="1104" xr:uid="{00000000-0005-0000-0000-00004F040000}"/>
    <cellStyle name="Comma 88 2" xfId="1105" xr:uid="{00000000-0005-0000-0000-000050040000}"/>
    <cellStyle name="Comma 88 2 2" xfId="1106" xr:uid="{00000000-0005-0000-0000-000051040000}"/>
    <cellStyle name="Comma 88 3" xfId="1107" xr:uid="{00000000-0005-0000-0000-000052040000}"/>
    <cellStyle name="Comma 89" xfId="1108" xr:uid="{00000000-0005-0000-0000-000053040000}"/>
    <cellStyle name="Comma 89 2" xfId="1109" xr:uid="{00000000-0005-0000-0000-000054040000}"/>
    <cellStyle name="Comma 89 2 2" xfId="1110" xr:uid="{00000000-0005-0000-0000-000055040000}"/>
    <cellStyle name="Comma 89 3" xfId="1111" xr:uid="{00000000-0005-0000-0000-000056040000}"/>
    <cellStyle name="Comma 9" xfId="1112" xr:uid="{00000000-0005-0000-0000-000057040000}"/>
    <cellStyle name="Comma 90" xfId="1113" xr:uid="{00000000-0005-0000-0000-000058040000}"/>
    <cellStyle name="Comma 90 2" xfId="1114" xr:uid="{00000000-0005-0000-0000-000059040000}"/>
    <cellStyle name="Comma 90 2 2" xfId="1115" xr:uid="{00000000-0005-0000-0000-00005A040000}"/>
    <cellStyle name="Comma 90 3" xfId="1116" xr:uid="{00000000-0005-0000-0000-00005B040000}"/>
    <cellStyle name="Comma 91" xfId="1117" xr:uid="{00000000-0005-0000-0000-00005C040000}"/>
    <cellStyle name="Comma 91 2" xfId="1118" xr:uid="{00000000-0005-0000-0000-00005D040000}"/>
    <cellStyle name="Comma 91 2 2" xfId="1119" xr:uid="{00000000-0005-0000-0000-00005E040000}"/>
    <cellStyle name="Comma 91 3" xfId="1120" xr:uid="{00000000-0005-0000-0000-00005F040000}"/>
    <cellStyle name="Comma 92" xfId="1121" xr:uid="{00000000-0005-0000-0000-000060040000}"/>
    <cellStyle name="Comma 92 2" xfId="1122" xr:uid="{00000000-0005-0000-0000-000061040000}"/>
    <cellStyle name="Comma 92 2 2" xfId="1123" xr:uid="{00000000-0005-0000-0000-000062040000}"/>
    <cellStyle name="Comma 92 3" xfId="1124" xr:uid="{00000000-0005-0000-0000-000063040000}"/>
    <cellStyle name="Comma 93" xfId="1125" xr:uid="{00000000-0005-0000-0000-000064040000}"/>
    <cellStyle name="Comma 93 2" xfId="1126" xr:uid="{00000000-0005-0000-0000-000065040000}"/>
    <cellStyle name="Comma 93 2 2" xfId="1127" xr:uid="{00000000-0005-0000-0000-000066040000}"/>
    <cellStyle name="Comma 93 3" xfId="1128" xr:uid="{00000000-0005-0000-0000-000067040000}"/>
    <cellStyle name="Comma 94" xfId="1129" xr:uid="{00000000-0005-0000-0000-000068040000}"/>
    <cellStyle name="Comma 94 2" xfId="1130" xr:uid="{00000000-0005-0000-0000-000069040000}"/>
    <cellStyle name="Comma 94 2 2" xfId="1131" xr:uid="{00000000-0005-0000-0000-00006A040000}"/>
    <cellStyle name="Comma 94 3" xfId="1132" xr:uid="{00000000-0005-0000-0000-00006B040000}"/>
    <cellStyle name="Comma 95" xfId="1133" xr:uid="{00000000-0005-0000-0000-00006C040000}"/>
    <cellStyle name="Comma 96" xfId="1134" xr:uid="{00000000-0005-0000-0000-00006D040000}"/>
    <cellStyle name="Comma 97" xfId="1135" xr:uid="{00000000-0005-0000-0000-00006E040000}"/>
    <cellStyle name="Comma 98" xfId="1136" xr:uid="{00000000-0005-0000-0000-00006F040000}"/>
    <cellStyle name="Comma 99" xfId="1137" xr:uid="{00000000-0005-0000-0000-000070040000}"/>
    <cellStyle name="Comma 99 2" xfId="1138" xr:uid="{00000000-0005-0000-0000-000071040000}"/>
    <cellStyle name="Comma 99 2 2" xfId="1139" xr:uid="{00000000-0005-0000-0000-000072040000}"/>
    <cellStyle name="Comma 99 3" xfId="1140" xr:uid="{00000000-0005-0000-0000-000073040000}"/>
    <cellStyle name="Currency 2" xfId="1141" xr:uid="{00000000-0005-0000-0000-000074040000}"/>
    <cellStyle name="Currency 2 2" xfId="1142" xr:uid="{00000000-0005-0000-0000-000075040000}"/>
    <cellStyle name="Currency 2 3" xfId="1143" xr:uid="{00000000-0005-0000-0000-000076040000}"/>
    <cellStyle name="Currency 3" xfId="1144" xr:uid="{00000000-0005-0000-0000-000077040000}"/>
    <cellStyle name="Currency 3 2" xfId="1145" xr:uid="{00000000-0005-0000-0000-000078040000}"/>
    <cellStyle name="Currency 3 3" xfId="1146" xr:uid="{00000000-0005-0000-0000-000079040000}"/>
    <cellStyle name="Currency 4" xfId="1147" xr:uid="{00000000-0005-0000-0000-00007A040000}"/>
    <cellStyle name="Currency 4 2" xfId="1148" xr:uid="{00000000-0005-0000-0000-00007B040000}"/>
    <cellStyle name="Currency 5" xfId="1149" xr:uid="{00000000-0005-0000-0000-00007C040000}"/>
    <cellStyle name="Currency 5 2" xfId="1150" xr:uid="{00000000-0005-0000-0000-00007D040000}"/>
    <cellStyle name="Currency 6" xfId="1151" xr:uid="{00000000-0005-0000-0000-00007E040000}"/>
    <cellStyle name="Currency 6 2" xfId="1152" xr:uid="{00000000-0005-0000-0000-00007F040000}"/>
    <cellStyle name="Currency 7" xfId="1153" xr:uid="{00000000-0005-0000-0000-000080040000}"/>
    <cellStyle name="Currency 7 2" xfId="1154" xr:uid="{00000000-0005-0000-0000-000081040000}"/>
    <cellStyle name="Currency 8" xfId="1155" xr:uid="{00000000-0005-0000-0000-000082040000}"/>
    <cellStyle name="Currency 9" xfId="1156" xr:uid="{00000000-0005-0000-0000-000083040000}"/>
    <cellStyle name="Explanatory Text 2" xfId="1157" xr:uid="{00000000-0005-0000-0000-000084040000}"/>
    <cellStyle name="Good 2" xfId="1158" xr:uid="{00000000-0005-0000-0000-000085040000}"/>
    <cellStyle name="Heading 1 2" xfId="1159" xr:uid="{00000000-0005-0000-0000-000086040000}"/>
    <cellStyle name="Heading 2 2" xfId="1160" xr:uid="{00000000-0005-0000-0000-000087040000}"/>
    <cellStyle name="Heading 3 2" xfId="1161" xr:uid="{00000000-0005-0000-0000-000088040000}"/>
    <cellStyle name="Heading 4 2" xfId="1162" xr:uid="{00000000-0005-0000-0000-000089040000}"/>
    <cellStyle name="Input 2" xfId="1163" xr:uid="{00000000-0005-0000-0000-00008A040000}"/>
    <cellStyle name="Linked Cell 2" xfId="1164" xr:uid="{00000000-0005-0000-0000-00008B040000}"/>
    <cellStyle name="Neutral 2" xfId="1165" xr:uid="{00000000-0005-0000-0000-00008C040000}"/>
    <cellStyle name="Normal" xfId="0" builtinId="0"/>
    <cellStyle name="Normal 10" xfId="1166" xr:uid="{00000000-0005-0000-0000-00008E040000}"/>
    <cellStyle name="Normal 10 10" xfId="1167" xr:uid="{00000000-0005-0000-0000-00008F040000}"/>
    <cellStyle name="Normal 10 10 2" xfId="1168" xr:uid="{00000000-0005-0000-0000-000090040000}"/>
    <cellStyle name="Normal 10 11" xfId="1169" xr:uid="{00000000-0005-0000-0000-000091040000}"/>
    <cellStyle name="Normal 10 11 2" xfId="1170" xr:uid="{00000000-0005-0000-0000-000092040000}"/>
    <cellStyle name="Normal 10 11 3" xfId="1171" xr:uid="{00000000-0005-0000-0000-000093040000}"/>
    <cellStyle name="Normal 10 12" xfId="1172" xr:uid="{00000000-0005-0000-0000-000094040000}"/>
    <cellStyle name="Normal 10 12 2" xfId="1173" xr:uid="{00000000-0005-0000-0000-000095040000}"/>
    <cellStyle name="Normal 10 13" xfId="1174" xr:uid="{00000000-0005-0000-0000-000096040000}"/>
    <cellStyle name="Normal 10 2" xfId="1175" xr:uid="{00000000-0005-0000-0000-000097040000}"/>
    <cellStyle name="Normal 10 2 2" xfId="1176" xr:uid="{00000000-0005-0000-0000-000098040000}"/>
    <cellStyle name="Normal 10 2 2 2" xfId="1177" xr:uid="{00000000-0005-0000-0000-000099040000}"/>
    <cellStyle name="Normal 10 2 2 2 2" xfId="1178" xr:uid="{00000000-0005-0000-0000-00009A040000}"/>
    <cellStyle name="Normal 10 2 2 2 2 2" xfId="1179" xr:uid="{00000000-0005-0000-0000-00009B040000}"/>
    <cellStyle name="Normal 10 2 2 2 2 2 2" xfId="1180" xr:uid="{00000000-0005-0000-0000-00009C040000}"/>
    <cellStyle name="Normal 10 2 2 2 2 3" xfId="1181" xr:uid="{00000000-0005-0000-0000-00009D040000}"/>
    <cellStyle name="Normal 10 2 2 2 3" xfId="1182" xr:uid="{00000000-0005-0000-0000-00009E040000}"/>
    <cellStyle name="Normal 10 2 2 2 3 2" xfId="1183" xr:uid="{00000000-0005-0000-0000-00009F040000}"/>
    <cellStyle name="Normal 10 2 2 2 3 2 2" xfId="1184" xr:uid="{00000000-0005-0000-0000-0000A0040000}"/>
    <cellStyle name="Normal 10 2 2 2 3 3" xfId="1185" xr:uid="{00000000-0005-0000-0000-0000A1040000}"/>
    <cellStyle name="Normal 10 2 2 2 4" xfId="1186" xr:uid="{00000000-0005-0000-0000-0000A2040000}"/>
    <cellStyle name="Normal 10 2 2 2 4 2" xfId="1187" xr:uid="{00000000-0005-0000-0000-0000A3040000}"/>
    <cellStyle name="Normal 10 2 2 2 5" xfId="1188" xr:uid="{00000000-0005-0000-0000-0000A4040000}"/>
    <cellStyle name="Normal 10 2 2 2 5 2" xfId="1189" xr:uid="{00000000-0005-0000-0000-0000A5040000}"/>
    <cellStyle name="Normal 10 2 2 2 6" xfId="1190" xr:uid="{00000000-0005-0000-0000-0000A6040000}"/>
    <cellStyle name="Normal 10 2 2 3" xfId="1191" xr:uid="{00000000-0005-0000-0000-0000A7040000}"/>
    <cellStyle name="Normal 10 2 2 3 2" xfId="1192" xr:uid="{00000000-0005-0000-0000-0000A8040000}"/>
    <cellStyle name="Normal 10 2 2 3 2 2" xfId="1193" xr:uid="{00000000-0005-0000-0000-0000A9040000}"/>
    <cellStyle name="Normal 10 2 2 3 3" xfId="1194" xr:uid="{00000000-0005-0000-0000-0000AA040000}"/>
    <cellStyle name="Normal 10 2 2 4" xfId="1195" xr:uid="{00000000-0005-0000-0000-0000AB040000}"/>
    <cellStyle name="Normal 10 2 2 4 2" xfId="1196" xr:uid="{00000000-0005-0000-0000-0000AC040000}"/>
    <cellStyle name="Normal 10 2 2 4 2 2" xfId="1197" xr:uid="{00000000-0005-0000-0000-0000AD040000}"/>
    <cellStyle name="Normal 10 2 2 4 3" xfId="1198" xr:uid="{00000000-0005-0000-0000-0000AE040000}"/>
    <cellStyle name="Normal 10 2 2 5" xfId="1199" xr:uid="{00000000-0005-0000-0000-0000AF040000}"/>
    <cellStyle name="Normal 10 2 2 5 2" xfId="1200" xr:uid="{00000000-0005-0000-0000-0000B0040000}"/>
    <cellStyle name="Normal 10 2 2 6" xfId="1201" xr:uid="{00000000-0005-0000-0000-0000B1040000}"/>
    <cellStyle name="Normal 10 2 2 6 2" xfId="1202" xr:uid="{00000000-0005-0000-0000-0000B2040000}"/>
    <cellStyle name="Normal 10 2 2 7" xfId="1203" xr:uid="{00000000-0005-0000-0000-0000B3040000}"/>
    <cellStyle name="Normal 10 2 3" xfId="1204" xr:uid="{00000000-0005-0000-0000-0000B4040000}"/>
    <cellStyle name="Normal 10 2 3 2" xfId="1205" xr:uid="{00000000-0005-0000-0000-0000B5040000}"/>
    <cellStyle name="Normal 10 2 3 2 2" xfId="1206" xr:uid="{00000000-0005-0000-0000-0000B6040000}"/>
    <cellStyle name="Normal 10 2 3 2 2 2" xfId="1207" xr:uid="{00000000-0005-0000-0000-0000B7040000}"/>
    <cellStyle name="Normal 10 2 3 2 2 2 2" xfId="1208" xr:uid="{00000000-0005-0000-0000-0000B8040000}"/>
    <cellStyle name="Normal 10 2 3 2 2 3" xfId="1209" xr:uid="{00000000-0005-0000-0000-0000B9040000}"/>
    <cellStyle name="Normal 10 2 3 2 3" xfId="1210" xr:uid="{00000000-0005-0000-0000-0000BA040000}"/>
    <cellStyle name="Normal 10 2 3 2 3 2" xfId="1211" xr:uid="{00000000-0005-0000-0000-0000BB040000}"/>
    <cellStyle name="Normal 10 2 3 2 3 2 2" xfId="1212" xr:uid="{00000000-0005-0000-0000-0000BC040000}"/>
    <cellStyle name="Normal 10 2 3 2 3 3" xfId="1213" xr:uid="{00000000-0005-0000-0000-0000BD040000}"/>
    <cellStyle name="Normal 10 2 3 2 4" xfId="1214" xr:uid="{00000000-0005-0000-0000-0000BE040000}"/>
    <cellStyle name="Normal 10 2 3 2 4 2" xfId="1215" xr:uid="{00000000-0005-0000-0000-0000BF040000}"/>
    <cellStyle name="Normal 10 2 3 2 5" xfId="1216" xr:uid="{00000000-0005-0000-0000-0000C0040000}"/>
    <cellStyle name="Normal 10 2 3 2 5 2" xfId="1217" xr:uid="{00000000-0005-0000-0000-0000C1040000}"/>
    <cellStyle name="Normal 10 2 3 2 6" xfId="1218" xr:uid="{00000000-0005-0000-0000-0000C2040000}"/>
    <cellStyle name="Normal 10 2 3 3" xfId="1219" xr:uid="{00000000-0005-0000-0000-0000C3040000}"/>
    <cellStyle name="Normal 10 2 3 3 2" xfId="1220" xr:uid="{00000000-0005-0000-0000-0000C4040000}"/>
    <cellStyle name="Normal 10 2 3 3 2 2" xfId="1221" xr:uid="{00000000-0005-0000-0000-0000C5040000}"/>
    <cellStyle name="Normal 10 2 3 3 3" xfId="1222" xr:uid="{00000000-0005-0000-0000-0000C6040000}"/>
    <cellStyle name="Normal 10 2 3 4" xfId="1223" xr:uid="{00000000-0005-0000-0000-0000C7040000}"/>
    <cellStyle name="Normal 10 2 3 4 2" xfId="1224" xr:uid="{00000000-0005-0000-0000-0000C8040000}"/>
    <cellStyle name="Normal 10 2 3 4 2 2" xfId="1225" xr:uid="{00000000-0005-0000-0000-0000C9040000}"/>
    <cellStyle name="Normal 10 2 3 4 3" xfId="1226" xr:uid="{00000000-0005-0000-0000-0000CA040000}"/>
    <cellStyle name="Normal 10 2 3 5" xfId="1227" xr:uid="{00000000-0005-0000-0000-0000CB040000}"/>
    <cellStyle name="Normal 10 2 3 5 2" xfId="1228" xr:uid="{00000000-0005-0000-0000-0000CC040000}"/>
    <cellStyle name="Normal 10 2 3 6" xfId="1229" xr:uid="{00000000-0005-0000-0000-0000CD040000}"/>
    <cellStyle name="Normal 10 2 3 6 2" xfId="1230" xr:uid="{00000000-0005-0000-0000-0000CE040000}"/>
    <cellStyle name="Normal 10 2 3 7" xfId="1231" xr:uid="{00000000-0005-0000-0000-0000CF040000}"/>
    <cellStyle name="Normal 10 2 4" xfId="1232" xr:uid="{00000000-0005-0000-0000-0000D0040000}"/>
    <cellStyle name="Normal 10 2 4 2" xfId="1233" xr:uid="{00000000-0005-0000-0000-0000D1040000}"/>
    <cellStyle name="Normal 10 2 4 2 2" xfId="1234" xr:uid="{00000000-0005-0000-0000-0000D2040000}"/>
    <cellStyle name="Normal 10 2 4 2 2 2" xfId="1235" xr:uid="{00000000-0005-0000-0000-0000D3040000}"/>
    <cellStyle name="Normal 10 2 4 2 3" xfId="1236" xr:uid="{00000000-0005-0000-0000-0000D4040000}"/>
    <cellStyle name="Normal 10 2 4 3" xfId="1237" xr:uid="{00000000-0005-0000-0000-0000D5040000}"/>
    <cellStyle name="Normal 10 2 4 3 2" xfId="1238" xr:uid="{00000000-0005-0000-0000-0000D6040000}"/>
    <cellStyle name="Normal 10 2 4 3 2 2" xfId="1239" xr:uid="{00000000-0005-0000-0000-0000D7040000}"/>
    <cellStyle name="Normal 10 2 4 3 3" xfId="1240" xr:uid="{00000000-0005-0000-0000-0000D8040000}"/>
    <cellStyle name="Normal 10 2 4 4" xfId="1241" xr:uid="{00000000-0005-0000-0000-0000D9040000}"/>
    <cellStyle name="Normal 10 2 4 4 2" xfId="1242" xr:uid="{00000000-0005-0000-0000-0000DA040000}"/>
    <cellStyle name="Normal 10 2 4 5" xfId="1243" xr:uid="{00000000-0005-0000-0000-0000DB040000}"/>
    <cellStyle name="Normal 10 2 4 5 2" xfId="1244" xr:uid="{00000000-0005-0000-0000-0000DC040000}"/>
    <cellStyle name="Normal 10 2 4 6" xfId="1245" xr:uid="{00000000-0005-0000-0000-0000DD040000}"/>
    <cellStyle name="Normal 10 2 5" xfId="1246" xr:uid="{00000000-0005-0000-0000-0000DE040000}"/>
    <cellStyle name="Normal 10 2 5 2" xfId="1247" xr:uid="{00000000-0005-0000-0000-0000DF040000}"/>
    <cellStyle name="Normal 10 2 5 2 2" xfId="1248" xr:uid="{00000000-0005-0000-0000-0000E0040000}"/>
    <cellStyle name="Normal 10 2 5 3" xfId="1249" xr:uid="{00000000-0005-0000-0000-0000E1040000}"/>
    <cellStyle name="Normal 10 2 6" xfId="1250" xr:uid="{00000000-0005-0000-0000-0000E2040000}"/>
    <cellStyle name="Normal 10 2 6 2" xfId="1251" xr:uid="{00000000-0005-0000-0000-0000E3040000}"/>
    <cellStyle name="Normal 10 2 6 2 2" xfId="1252" xr:uid="{00000000-0005-0000-0000-0000E4040000}"/>
    <cellStyle name="Normal 10 2 6 3" xfId="1253" xr:uid="{00000000-0005-0000-0000-0000E5040000}"/>
    <cellStyle name="Normal 10 2 7" xfId="1254" xr:uid="{00000000-0005-0000-0000-0000E6040000}"/>
    <cellStyle name="Normal 10 2 7 2" xfId="1255" xr:uid="{00000000-0005-0000-0000-0000E7040000}"/>
    <cellStyle name="Normal 10 2 8" xfId="1256" xr:uid="{00000000-0005-0000-0000-0000E8040000}"/>
    <cellStyle name="Normal 10 2 8 2" xfId="1257" xr:uid="{00000000-0005-0000-0000-0000E9040000}"/>
    <cellStyle name="Normal 10 2 9" xfId="1258" xr:uid="{00000000-0005-0000-0000-0000EA040000}"/>
    <cellStyle name="Normal 10 3" xfId="1259" xr:uid="{00000000-0005-0000-0000-0000EB040000}"/>
    <cellStyle name="Normal 10 3 2" xfId="1260" xr:uid="{00000000-0005-0000-0000-0000EC040000}"/>
    <cellStyle name="Normal 10 3 2 2" xfId="1261" xr:uid="{00000000-0005-0000-0000-0000ED040000}"/>
    <cellStyle name="Normal 10 3 2 2 2" xfId="1262" xr:uid="{00000000-0005-0000-0000-0000EE040000}"/>
    <cellStyle name="Normal 10 3 2 2 2 2" xfId="1263" xr:uid="{00000000-0005-0000-0000-0000EF040000}"/>
    <cellStyle name="Normal 10 3 2 2 2 2 2" xfId="1264" xr:uid="{00000000-0005-0000-0000-0000F0040000}"/>
    <cellStyle name="Normal 10 3 2 2 2 3" xfId="1265" xr:uid="{00000000-0005-0000-0000-0000F1040000}"/>
    <cellStyle name="Normal 10 3 2 2 3" xfId="1266" xr:uid="{00000000-0005-0000-0000-0000F2040000}"/>
    <cellStyle name="Normal 10 3 2 2 3 2" xfId="1267" xr:uid="{00000000-0005-0000-0000-0000F3040000}"/>
    <cellStyle name="Normal 10 3 2 2 3 2 2" xfId="1268" xr:uid="{00000000-0005-0000-0000-0000F4040000}"/>
    <cellStyle name="Normal 10 3 2 2 3 3" xfId="1269" xr:uid="{00000000-0005-0000-0000-0000F5040000}"/>
    <cellStyle name="Normal 10 3 2 2 4" xfId="1270" xr:uid="{00000000-0005-0000-0000-0000F6040000}"/>
    <cellStyle name="Normal 10 3 2 2 4 2" xfId="1271" xr:uid="{00000000-0005-0000-0000-0000F7040000}"/>
    <cellStyle name="Normal 10 3 2 2 5" xfId="1272" xr:uid="{00000000-0005-0000-0000-0000F8040000}"/>
    <cellStyle name="Normal 10 3 2 2 5 2" xfId="1273" xr:uid="{00000000-0005-0000-0000-0000F9040000}"/>
    <cellStyle name="Normal 10 3 2 2 6" xfId="1274" xr:uid="{00000000-0005-0000-0000-0000FA040000}"/>
    <cellStyle name="Normal 10 3 2 3" xfId="1275" xr:uid="{00000000-0005-0000-0000-0000FB040000}"/>
    <cellStyle name="Normal 10 3 2 3 2" xfId="1276" xr:uid="{00000000-0005-0000-0000-0000FC040000}"/>
    <cellStyle name="Normal 10 3 2 3 2 2" xfId="1277" xr:uid="{00000000-0005-0000-0000-0000FD040000}"/>
    <cellStyle name="Normal 10 3 2 3 3" xfId="1278" xr:uid="{00000000-0005-0000-0000-0000FE040000}"/>
    <cellStyle name="Normal 10 3 2 4" xfId="1279" xr:uid="{00000000-0005-0000-0000-0000FF040000}"/>
    <cellStyle name="Normal 10 3 2 4 2" xfId="1280" xr:uid="{00000000-0005-0000-0000-000000050000}"/>
    <cellStyle name="Normal 10 3 2 4 2 2" xfId="1281" xr:uid="{00000000-0005-0000-0000-000001050000}"/>
    <cellStyle name="Normal 10 3 2 4 3" xfId="1282" xr:uid="{00000000-0005-0000-0000-000002050000}"/>
    <cellStyle name="Normal 10 3 2 5" xfId="1283" xr:uid="{00000000-0005-0000-0000-000003050000}"/>
    <cellStyle name="Normal 10 3 2 5 2" xfId="1284" xr:uid="{00000000-0005-0000-0000-000004050000}"/>
    <cellStyle name="Normal 10 3 2 6" xfId="1285" xr:uid="{00000000-0005-0000-0000-000005050000}"/>
    <cellStyle name="Normal 10 3 2 6 2" xfId="1286" xr:uid="{00000000-0005-0000-0000-000006050000}"/>
    <cellStyle name="Normal 10 3 2 7" xfId="1287" xr:uid="{00000000-0005-0000-0000-000007050000}"/>
    <cellStyle name="Normal 10 3 3" xfId="1288" xr:uid="{00000000-0005-0000-0000-000008050000}"/>
    <cellStyle name="Normal 10 3 3 2" xfId="1289" xr:uid="{00000000-0005-0000-0000-000009050000}"/>
    <cellStyle name="Normal 10 3 3 2 2" xfId="1290" xr:uid="{00000000-0005-0000-0000-00000A050000}"/>
    <cellStyle name="Normal 10 3 3 2 2 2" xfId="1291" xr:uid="{00000000-0005-0000-0000-00000B050000}"/>
    <cellStyle name="Normal 10 3 3 2 2 2 2" xfId="1292" xr:uid="{00000000-0005-0000-0000-00000C050000}"/>
    <cellStyle name="Normal 10 3 3 2 2 3" xfId="1293" xr:uid="{00000000-0005-0000-0000-00000D050000}"/>
    <cellStyle name="Normal 10 3 3 2 3" xfId="1294" xr:uid="{00000000-0005-0000-0000-00000E050000}"/>
    <cellStyle name="Normal 10 3 3 2 3 2" xfId="1295" xr:uid="{00000000-0005-0000-0000-00000F050000}"/>
    <cellStyle name="Normal 10 3 3 2 3 2 2" xfId="1296" xr:uid="{00000000-0005-0000-0000-000010050000}"/>
    <cellStyle name="Normal 10 3 3 2 3 3" xfId="1297" xr:uid="{00000000-0005-0000-0000-000011050000}"/>
    <cellStyle name="Normal 10 3 3 2 4" xfId="1298" xr:uid="{00000000-0005-0000-0000-000012050000}"/>
    <cellStyle name="Normal 10 3 3 2 4 2" xfId="1299" xr:uid="{00000000-0005-0000-0000-000013050000}"/>
    <cellStyle name="Normal 10 3 3 2 5" xfId="1300" xr:uid="{00000000-0005-0000-0000-000014050000}"/>
    <cellStyle name="Normal 10 3 3 2 5 2" xfId="1301" xr:uid="{00000000-0005-0000-0000-000015050000}"/>
    <cellStyle name="Normal 10 3 3 2 6" xfId="1302" xr:uid="{00000000-0005-0000-0000-000016050000}"/>
    <cellStyle name="Normal 10 3 3 3" xfId="1303" xr:uid="{00000000-0005-0000-0000-000017050000}"/>
    <cellStyle name="Normal 10 3 3 3 2" xfId="1304" xr:uid="{00000000-0005-0000-0000-000018050000}"/>
    <cellStyle name="Normal 10 3 3 3 2 2" xfId="1305" xr:uid="{00000000-0005-0000-0000-000019050000}"/>
    <cellStyle name="Normal 10 3 3 3 3" xfId="1306" xr:uid="{00000000-0005-0000-0000-00001A050000}"/>
    <cellStyle name="Normal 10 3 3 4" xfId="1307" xr:uid="{00000000-0005-0000-0000-00001B050000}"/>
    <cellStyle name="Normal 10 3 3 4 2" xfId="1308" xr:uid="{00000000-0005-0000-0000-00001C050000}"/>
    <cellStyle name="Normal 10 3 3 4 2 2" xfId="1309" xr:uid="{00000000-0005-0000-0000-00001D050000}"/>
    <cellStyle name="Normal 10 3 3 4 3" xfId="1310" xr:uid="{00000000-0005-0000-0000-00001E050000}"/>
    <cellStyle name="Normal 10 3 3 5" xfId="1311" xr:uid="{00000000-0005-0000-0000-00001F050000}"/>
    <cellStyle name="Normal 10 3 3 5 2" xfId="1312" xr:uid="{00000000-0005-0000-0000-000020050000}"/>
    <cellStyle name="Normal 10 3 3 6" xfId="1313" xr:uid="{00000000-0005-0000-0000-000021050000}"/>
    <cellStyle name="Normal 10 3 3 6 2" xfId="1314" xr:uid="{00000000-0005-0000-0000-000022050000}"/>
    <cellStyle name="Normal 10 3 3 7" xfId="1315" xr:uid="{00000000-0005-0000-0000-000023050000}"/>
    <cellStyle name="Normal 10 3 4" xfId="1316" xr:uid="{00000000-0005-0000-0000-000024050000}"/>
    <cellStyle name="Normal 10 3 4 2" xfId="1317" xr:uid="{00000000-0005-0000-0000-000025050000}"/>
    <cellStyle name="Normal 10 3 4 2 2" xfId="1318" xr:uid="{00000000-0005-0000-0000-000026050000}"/>
    <cellStyle name="Normal 10 3 4 2 2 2" xfId="1319" xr:uid="{00000000-0005-0000-0000-000027050000}"/>
    <cellStyle name="Normal 10 3 4 2 3" xfId="1320" xr:uid="{00000000-0005-0000-0000-000028050000}"/>
    <cellStyle name="Normal 10 3 4 3" xfId="1321" xr:uid="{00000000-0005-0000-0000-000029050000}"/>
    <cellStyle name="Normal 10 3 4 3 2" xfId="1322" xr:uid="{00000000-0005-0000-0000-00002A050000}"/>
    <cellStyle name="Normal 10 3 4 3 2 2" xfId="1323" xr:uid="{00000000-0005-0000-0000-00002B050000}"/>
    <cellStyle name="Normal 10 3 4 3 3" xfId="1324" xr:uid="{00000000-0005-0000-0000-00002C050000}"/>
    <cellStyle name="Normal 10 3 4 4" xfId="1325" xr:uid="{00000000-0005-0000-0000-00002D050000}"/>
    <cellStyle name="Normal 10 3 4 4 2" xfId="1326" xr:uid="{00000000-0005-0000-0000-00002E050000}"/>
    <cellStyle name="Normal 10 3 4 5" xfId="1327" xr:uid="{00000000-0005-0000-0000-00002F050000}"/>
    <cellStyle name="Normal 10 3 4 5 2" xfId="1328" xr:uid="{00000000-0005-0000-0000-000030050000}"/>
    <cellStyle name="Normal 10 3 4 6" xfId="1329" xr:uid="{00000000-0005-0000-0000-000031050000}"/>
    <cellStyle name="Normal 10 3 5" xfId="1330" xr:uid="{00000000-0005-0000-0000-000032050000}"/>
    <cellStyle name="Normal 10 3 5 2" xfId="1331" xr:uid="{00000000-0005-0000-0000-000033050000}"/>
    <cellStyle name="Normal 10 3 5 2 2" xfId="1332" xr:uid="{00000000-0005-0000-0000-000034050000}"/>
    <cellStyle name="Normal 10 3 5 3" xfId="1333" xr:uid="{00000000-0005-0000-0000-000035050000}"/>
    <cellStyle name="Normal 10 3 6" xfId="1334" xr:uid="{00000000-0005-0000-0000-000036050000}"/>
    <cellStyle name="Normal 10 3 6 2" xfId="1335" xr:uid="{00000000-0005-0000-0000-000037050000}"/>
    <cellStyle name="Normal 10 3 6 2 2" xfId="1336" xr:uid="{00000000-0005-0000-0000-000038050000}"/>
    <cellStyle name="Normal 10 3 6 3" xfId="1337" xr:uid="{00000000-0005-0000-0000-000039050000}"/>
    <cellStyle name="Normal 10 3 7" xfId="1338" xr:uid="{00000000-0005-0000-0000-00003A050000}"/>
    <cellStyle name="Normal 10 3 7 2" xfId="1339" xr:uid="{00000000-0005-0000-0000-00003B050000}"/>
    <cellStyle name="Normal 10 3 8" xfId="1340" xr:uid="{00000000-0005-0000-0000-00003C050000}"/>
    <cellStyle name="Normal 10 3 8 2" xfId="1341" xr:uid="{00000000-0005-0000-0000-00003D050000}"/>
    <cellStyle name="Normal 10 3 9" xfId="1342" xr:uid="{00000000-0005-0000-0000-00003E050000}"/>
    <cellStyle name="Normal 10 4" xfId="1343" xr:uid="{00000000-0005-0000-0000-00003F050000}"/>
    <cellStyle name="Normal 10 4 2" xfId="1344" xr:uid="{00000000-0005-0000-0000-000040050000}"/>
    <cellStyle name="Normal 10 4 2 2" xfId="1345" xr:uid="{00000000-0005-0000-0000-000041050000}"/>
    <cellStyle name="Normal 10 4 2 2 2" xfId="1346" xr:uid="{00000000-0005-0000-0000-000042050000}"/>
    <cellStyle name="Normal 10 4 2 2 2 2" xfId="1347" xr:uid="{00000000-0005-0000-0000-000043050000}"/>
    <cellStyle name="Normal 10 4 2 2 2 2 2" xfId="1348" xr:uid="{00000000-0005-0000-0000-000044050000}"/>
    <cellStyle name="Normal 10 4 2 2 2 3" xfId="1349" xr:uid="{00000000-0005-0000-0000-000045050000}"/>
    <cellStyle name="Normal 10 4 2 2 3" xfId="1350" xr:uid="{00000000-0005-0000-0000-000046050000}"/>
    <cellStyle name="Normal 10 4 2 2 3 2" xfId="1351" xr:uid="{00000000-0005-0000-0000-000047050000}"/>
    <cellStyle name="Normal 10 4 2 2 3 2 2" xfId="1352" xr:uid="{00000000-0005-0000-0000-000048050000}"/>
    <cellStyle name="Normal 10 4 2 2 3 3" xfId="1353" xr:uid="{00000000-0005-0000-0000-000049050000}"/>
    <cellStyle name="Normal 10 4 2 2 4" xfId="1354" xr:uid="{00000000-0005-0000-0000-00004A050000}"/>
    <cellStyle name="Normal 10 4 2 2 4 2" xfId="1355" xr:uid="{00000000-0005-0000-0000-00004B050000}"/>
    <cellStyle name="Normal 10 4 2 2 5" xfId="1356" xr:uid="{00000000-0005-0000-0000-00004C050000}"/>
    <cellStyle name="Normal 10 4 2 2 5 2" xfId="1357" xr:uid="{00000000-0005-0000-0000-00004D050000}"/>
    <cellStyle name="Normal 10 4 2 2 6" xfId="1358" xr:uid="{00000000-0005-0000-0000-00004E050000}"/>
    <cellStyle name="Normal 10 4 2 3" xfId="1359" xr:uid="{00000000-0005-0000-0000-00004F050000}"/>
    <cellStyle name="Normal 10 4 2 3 2" xfId="1360" xr:uid="{00000000-0005-0000-0000-000050050000}"/>
    <cellStyle name="Normal 10 4 2 3 2 2" xfId="1361" xr:uid="{00000000-0005-0000-0000-000051050000}"/>
    <cellStyle name="Normal 10 4 2 3 3" xfId="1362" xr:uid="{00000000-0005-0000-0000-000052050000}"/>
    <cellStyle name="Normal 10 4 2 4" xfId="1363" xr:uid="{00000000-0005-0000-0000-000053050000}"/>
    <cellStyle name="Normal 10 4 2 4 2" xfId="1364" xr:uid="{00000000-0005-0000-0000-000054050000}"/>
    <cellStyle name="Normal 10 4 2 4 2 2" xfId="1365" xr:uid="{00000000-0005-0000-0000-000055050000}"/>
    <cellStyle name="Normal 10 4 2 4 3" xfId="1366" xr:uid="{00000000-0005-0000-0000-000056050000}"/>
    <cellStyle name="Normal 10 4 2 5" xfId="1367" xr:uid="{00000000-0005-0000-0000-000057050000}"/>
    <cellStyle name="Normal 10 4 2 5 2" xfId="1368" xr:uid="{00000000-0005-0000-0000-000058050000}"/>
    <cellStyle name="Normal 10 4 2 6" xfId="1369" xr:uid="{00000000-0005-0000-0000-000059050000}"/>
    <cellStyle name="Normal 10 4 2 6 2" xfId="1370" xr:uid="{00000000-0005-0000-0000-00005A050000}"/>
    <cellStyle name="Normal 10 4 2 7" xfId="1371" xr:uid="{00000000-0005-0000-0000-00005B050000}"/>
    <cellStyle name="Normal 10 4 2 7 2" xfId="1372" xr:uid="{00000000-0005-0000-0000-00005C050000}"/>
    <cellStyle name="Normal 10 4 2 7 2 2" xfId="1373" xr:uid="{00000000-0005-0000-0000-00005D050000}"/>
    <cellStyle name="Normal 10 4 2 7 3" xfId="1374" xr:uid="{00000000-0005-0000-0000-00005E050000}"/>
    <cellStyle name="Normal 10 4 2 8" xfId="1375" xr:uid="{00000000-0005-0000-0000-00005F050000}"/>
    <cellStyle name="Normal 10 4 3" xfId="1376" xr:uid="{00000000-0005-0000-0000-000060050000}"/>
    <cellStyle name="Normal 10 4 3 2" xfId="1377" xr:uid="{00000000-0005-0000-0000-000061050000}"/>
    <cellStyle name="Normal 10 4 3 2 2" xfId="1378" xr:uid="{00000000-0005-0000-0000-000062050000}"/>
    <cellStyle name="Normal 10 4 3 2 2 2" xfId="1379" xr:uid="{00000000-0005-0000-0000-000063050000}"/>
    <cellStyle name="Normal 10 4 3 2 3" xfId="1380" xr:uid="{00000000-0005-0000-0000-000064050000}"/>
    <cellStyle name="Normal 10 4 3 3" xfId="1381" xr:uid="{00000000-0005-0000-0000-000065050000}"/>
    <cellStyle name="Normal 10 4 3 3 2" xfId="1382" xr:uid="{00000000-0005-0000-0000-000066050000}"/>
    <cellStyle name="Normal 10 4 3 3 2 2" xfId="1383" xr:uid="{00000000-0005-0000-0000-000067050000}"/>
    <cellStyle name="Normal 10 4 3 3 3" xfId="1384" xr:uid="{00000000-0005-0000-0000-000068050000}"/>
    <cellStyle name="Normal 10 4 3 4" xfId="1385" xr:uid="{00000000-0005-0000-0000-000069050000}"/>
    <cellStyle name="Normal 10 4 3 4 2" xfId="1386" xr:uid="{00000000-0005-0000-0000-00006A050000}"/>
    <cellStyle name="Normal 10 4 3 5" xfId="1387" xr:uid="{00000000-0005-0000-0000-00006B050000}"/>
    <cellStyle name="Normal 10 4 3 5 2" xfId="1388" xr:uid="{00000000-0005-0000-0000-00006C050000}"/>
    <cellStyle name="Normal 10 4 3 6" xfId="1389" xr:uid="{00000000-0005-0000-0000-00006D050000}"/>
    <cellStyle name="Normal 10 4 4" xfId="1390" xr:uid="{00000000-0005-0000-0000-00006E050000}"/>
    <cellStyle name="Normal 10 4 4 2" xfId="1391" xr:uid="{00000000-0005-0000-0000-00006F050000}"/>
    <cellStyle name="Normal 10 4 4 2 2" xfId="1392" xr:uid="{00000000-0005-0000-0000-000070050000}"/>
    <cellStyle name="Normal 10 4 4 3" xfId="1393" xr:uid="{00000000-0005-0000-0000-000071050000}"/>
    <cellStyle name="Normal 10 4 5" xfId="1394" xr:uid="{00000000-0005-0000-0000-000072050000}"/>
    <cellStyle name="Normal 10 4 5 2" xfId="1395" xr:uid="{00000000-0005-0000-0000-000073050000}"/>
    <cellStyle name="Normal 10 4 5 2 2" xfId="1396" xr:uid="{00000000-0005-0000-0000-000074050000}"/>
    <cellStyle name="Normal 10 4 5 3" xfId="1397" xr:uid="{00000000-0005-0000-0000-000075050000}"/>
    <cellStyle name="Normal 10 4 6" xfId="1398" xr:uid="{00000000-0005-0000-0000-000076050000}"/>
    <cellStyle name="Normal 10 4 6 2" xfId="1399" xr:uid="{00000000-0005-0000-0000-000077050000}"/>
    <cellStyle name="Normal 10 4 7" xfId="1400" xr:uid="{00000000-0005-0000-0000-000078050000}"/>
    <cellStyle name="Normal 10 4 7 2" xfId="1401" xr:uid="{00000000-0005-0000-0000-000079050000}"/>
    <cellStyle name="Normal 10 4 8" xfId="1402" xr:uid="{00000000-0005-0000-0000-00007A050000}"/>
    <cellStyle name="Normal 10 5" xfId="1403" xr:uid="{00000000-0005-0000-0000-00007B050000}"/>
    <cellStyle name="Normal 10 5 2" xfId="1404" xr:uid="{00000000-0005-0000-0000-00007C050000}"/>
    <cellStyle name="Normal 10 5 2 2" xfId="1405" xr:uid="{00000000-0005-0000-0000-00007D050000}"/>
    <cellStyle name="Normal 10 5 2 2 2" xfId="1406" xr:uid="{00000000-0005-0000-0000-00007E050000}"/>
    <cellStyle name="Normal 10 5 2 2 2 2" xfId="1407" xr:uid="{00000000-0005-0000-0000-00007F050000}"/>
    <cellStyle name="Normal 10 5 2 2 3" xfId="1408" xr:uid="{00000000-0005-0000-0000-000080050000}"/>
    <cellStyle name="Normal 10 5 2 3" xfId="1409" xr:uid="{00000000-0005-0000-0000-000081050000}"/>
    <cellStyle name="Normal 10 5 2 3 2" xfId="1410" xr:uid="{00000000-0005-0000-0000-000082050000}"/>
    <cellStyle name="Normal 10 5 2 3 2 2" xfId="1411" xr:uid="{00000000-0005-0000-0000-000083050000}"/>
    <cellStyle name="Normal 10 5 2 3 3" xfId="1412" xr:uid="{00000000-0005-0000-0000-000084050000}"/>
    <cellStyle name="Normal 10 5 2 4" xfId="1413" xr:uid="{00000000-0005-0000-0000-000085050000}"/>
    <cellStyle name="Normal 10 5 2 4 2" xfId="1414" xr:uid="{00000000-0005-0000-0000-000086050000}"/>
    <cellStyle name="Normal 10 5 2 5" xfId="1415" xr:uid="{00000000-0005-0000-0000-000087050000}"/>
    <cellStyle name="Normal 10 5 2 5 2" xfId="1416" xr:uid="{00000000-0005-0000-0000-000088050000}"/>
    <cellStyle name="Normal 10 5 2 6" xfId="1417" xr:uid="{00000000-0005-0000-0000-000089050000}"/>
    <cellStyle name="Normal 10 5 3" xfId="1418" xr:uid="{00000000-0005-0000-0000-00008A050000}"/>
    <cellStyle name="Normal 10 5 3 2" xfId="1419" xr:uid="{00000000-0005-0000-0000-00008B050000}"/>
    <cellStyle name="Normal 10 5 3 2 2" xfId="1420" xr:uid="{00000000-0005-0000-0000-00008C050000}"/>
    <cellStyle name="Normal 10 5 3 3" xfId="1421" xr:uid="{00000000-0005-0000-0000-00008D050000}"/>
    <cellStyle name="Normal 10 5 4" xfId="1422" xr:uid="{00000000-0005-0000-0000-00008E050000}"/>
    <cellStyle name="Normal 10 5 4 2" xfId="1423" xr:uid="{00000000-0005-0000-0000-00008F050000}"/>
    <cellStyle name="Normal 10 5 4 2 2" xfId="1424" xr:uid="{00000000-0005-0000-0000-000090050000}"/>
    <cellStyle name="Normal 10 5 4 3" xfId="1425" xr:uid="{00000000-0005-0000-0000-000091050000}"/>
    <cellStyle name="Normal 10 5 5" xfId="1426" xr:uid="{00000000-0005-0000-0000-000092050000}"/>
    <cellStyle name="Normal 10 5 5 2" xfId="1427" xr:uid="{00000000-0005-0000-0000-000093050000}"/>
    <cellStyle name="Normal 10 5 6" xfId="1428" xr:uid="{00000000-0005-0000-0000-000094050000}"/>
    <cellStyle name="Normal 10 5 6 2" xfId="1429" xr:uid="{00000000-0005-0000-0000-000095050000}"/>
    <cellStyle name="Normal 10 5 7" xfId="1430" xr:uid="{00000000-0005-0000-0000-000096050000}"/>
    <cellStyle name="Normal 10 6" xfId="1431" xr:uid="{00000000-0005-0000-0000-000097050000}"/>
    <cellStyle name="Normal 10 6 2" xfId="1432" xr:uid="{00000000-0005-0000-0000-000098050000}"/>
    <cellStyle name="Normal 10 6 2 2" xfId="1433" xr:uid="{00000000-0005-0000-0000-000099050000}"/>
    <cellStyle name="Normal 10 6 2 2 2" xfId="1434" xr:uid="{00000000-0005-0000-0000-00009A050000}"/>
    <cellStyle name="Normal 10 6 2 3" xfId="1435" xr:uid="{00000000-0005-0000-0000-00009B050000}"/>
    <cellStyle name="Normal 10 6 3" xfId="1436" xr:uid="{00000000-0005-0000-0000-00009C050000}"/>
    <cellStyle name="Normal 10 6 3 2" xfId="1437" xr:uid="{00000000-0005-0000-0000-00009D050000}"/>
    <cellStyle name="Normal 10 6 3 2 2" xfId="1438" xr:uid="{00000000-0005-0000-0000-00009E050000}"/>
    <cellStyle name="Normal 10 6 3 3" xfId="1439" xr:uid="{00000000-0005-0000-0000-00009F050000}"/>
    <cellStyle name="Normal 10 6 4" xfId="1440" xr:uid="{00000000-0005-0000-0000-0000A0050000}"/>
    <cellStyle name="Normal 10 6 4 2" xfId="1441" xr:uid="{00000000-0005-0000-0000-0000A1050000}"/>
    <cellStyle name="Normal 10 6 5" xfId="1442" xr:uid="{00000000-0005-0000-0000-0000A2050000}"/>
    <cellStyle name="Normal 10 6 5 2" xfId="1443" xr:uid="{00000000-0005-0000-0000-0000A3050000}"/>
    <cellStyle name="Normal 10 6 6" xfId="1444" xr:uid="{00000000-0005-0000-0000-0000A4050000}"/>
    <cellStyle name="Normal 10 7" xfId="1445" xr:uid="{00000000-0005-0000-0000-0000A5050000}"/>
    <cellStyle name="Normal 10 7 2" xfId="1446" xr:uid="{00000000-0005-0000-0000-0000A6050000}"/>
    <cellStyle name="Normal 10 7 2 2" xfId="1447" xr:uid="{00000000-0005-0000-0000-0000A7050000}"/>
    <cellStyle name="Normal 10 7 2 2 2" xfId="1448" xr:uid="{00000000-0005-0000-0000-0000A8050000}"/>
    <cellStyle name="Normal 10 7 2 3" xfId="1449" xr:uid="{00000000-0005-0000-0000-0000A9050000}"/>
    <cellStyle name="Normal 10 7 3" xfId="1450" xr:uid="{00000000-0005-0000-0000-0000AA050000}"/>
    <cellStyle name="Normal 10 7 3 2" xfId="1451" xr:uid="{00000000-0005-0000-0000-0000AB050000}"/>
    <cellStyle name="Normal 10 7 3 2 2" xfId="1452" xr:uid="{00000000-0005-0000-0000-0000AC050000}"/>
    <cellStyle name="Normal 10 7 3 3" xfId="1453" xr:uid="{00000000-0005-0000-0000-0000AD050000}"/>
    <cellStyle name="Normal 10 7 4" xfId="1454" xr:uid="{00000000-0005-0000-0000-0000AE050000}"/>
    <cellStyle name="Normal 10 7 4 2" xfId="1455" xr:uid="{00000000-0005-0000-0000-0000AF050000}"/>
    <cellStyle name="Normal 10 7 5" xfId="1456" xr:uid="{00000000-0005-0000-0000-0000B0050000}"/>
    <cellStyle name="Normal 10 7 5 2" xfId="1457" xr:uid="{00000000-0005-0000-0000-0000B1050000}"/>
    <cellStyle name="Normal 10 7 6" xfId="1458" xr:uid="{00000000-0005-0000-0000-0000B2050000}"/>
    <cellStyle name="Normal 10 8" xfId="1459" xr:uid="{00000000-0005-0000-0000-0000B3050000}"/>
    <cellStyle name="Normal 10 8 2" xfId="1460" xr:uid="{00000000-0005-0000-0000-0000B4050000}"/>
    <cellStyle name="Normal 10 8 2 2" xfId="1461" xr:uid="{00000000-0005-0000-0000-0000B5050000}"/>
    <cellStyle name="Normal 10 8 3" xfId="1462" xr:uid="{00000000-0005-0000-0000-0000B6050000}"/>
    <cellStyle name="Normal 10 9" xfId="1463" xr:uid="{00000000-0005-0000-0000-0000B7050000}"/>
    <cellStyle name="Normal 10 9 2" xfId="1464" xr:uid="{00000000-0005-0000-0000-0000B8050000}"/>
    <cellStyle name="Normal 10 9 2 2" xfId="1465" xr:uid="{00000000-0005-0000-0000-0000B9050000}"/>
    <cellStyle name="Normal 10 9 3" xfId="1466" xr:uid="{00000000-0005-0000-0000-0000BA050000}"/>
    <cellStyle name="Normal 11" xfId="1467" xr:uid="{00000000-0005-0000-0000-0000BB050000}"/>
    <cellStyle name="Normal 11 10" xfId="1468" xr:uid="{00000000-0005-0000-0000-0000BC050000}"/>
    <cellStyle name="Normal 11 10 2" xfId="1469" xr:uid="{00000000-0005-0000-0000-0000BD050000}"/>
    <cellStyle name="Normal 11 11" xfId="1470" xr:uid="{00000000-0005-0000-0000-0000BE050000}"/>
    <cellStyle name="Normal 11 11 2" xfId="1471" xr:uid="{00000000-0005-0000-0000-0000BF050000}"/>
    <cellStyle name="Normal 11 12" xfId="1472" xr:uid="{00000000-0005-0000-0000-0000C0050000}"/>
    <cellStyle name="Normal 11 2" xfId="1473" xr:uid="{00000000-0005-0000-0000-0000C1050000}"/>
    <cellStyle name="Normal 11 2 2" xfId="1474" xr:uid="{00000000-0005-0000-0000-0000C2050000}"/>
    <cellStyle name="Normal 11 2 2 2" xfId="1475" xr:uid="{00000000-0005-0000-0000-0000C3050000}"/>
    <cellStyle name="Normal 11 2 2 2 2" xfId="1476" xr:uid="{00000000-0005-0000-0000-0000C4050000}"/>
    <cellStyle name="Normal 11 2 2 2 2 2" xfId="1477" xr:uid="{00000000-0005-0000-0000-0000C5050000}"/>
    <cellStyle name="Normal 11 2 2 2 2 2 2" xfId="1478" xr:uid="{00000000-0005-0000-0000-0000C6050000}"/>
    <cellStyle name="Normal 11 2 2 2 2 3" xfId="1479" xr:uid="{00000000-0005-0000-0000-0000C7050000}"/>
    <cellStyle name="Normal 11 2 2 2 3" xfId="1480" xr:uid="{00000000-0005-0000-0000-0000C8050000}"/>
    <cellStyle name="Normal 11 2 2 2 3 2" xfId="1481" xr:uid="{00000000-0005-0000-0000-0000C9050000}"/>
    <cellStyle name="Normal 11 2 2 2 3 2 2" xfId="1482" xr:uid="{00000000-0005-0000-0000-0000CA050000}"/>
    <cellStyle name="Normal 11 2 2 2 3 3" xfId="1483" xr:uid="{00000000-0005-0000-0000-0000CB050000}"/>
    <cellStyle name="Normal 11 2 2 2 4" xfId="1484" xr:uid="{00000000-0005-0000-0000-0000CC050000}"/>
    <cellStyle name="Normal 11 2 2 2 4 2" xfId="1485" xr:uid="{00000000-0005-0000-0000-0000CD050000}"/>
    <cellStyle name="Normal 11 2 2 2 5" xfId="1486" xr:uid="{00000000-0005-0000-0000-0000CE050000}"/>
    <cellStyle name="Normal 11 2 2 2 5 2" xfId="1487" xr:uid="{00000000-0005-0000-0000-0000CF050000}"/>
    <cellStyle name="Normal 11 2 2 2 6" xfId="1488" xr:uid="{00000000-0005-0000-0000-0000D0050000}"/>
    <cellStyle name="Normal 11 2 2 3" xfId="1489" xr:uid="{00000000-0005-0000-0000-0000D1050000}"/>
    <cellStyle name="Normal 11 2 2 3 2" xfId="1490" xr:uid="{00000000-0005-0000-0000-0000D2050000}"/>
    <cellStyle name="Normal 11 2 2 3 2 2" xfId="1491" xr:uid="{00000000-0005-0000-0000-0000D3050000}"/>
    <cellStyle name="Normal 11 2 2 3 3" xfId="1492" xr:uid="{00000000-0005-0000-0000-0000D4050000}"/>
    <cellStyle name="Normal 11 2 2 4" xfId="1493" xr:uid="{00000000-0005-0000-0000-0000D5050000}"/>
    <cellStyle name="Normal 11 2 2 4 2" xfId="1494" xr:uid="{00000000-0005-0000-0000-0000D6050000}"/>
    <cellStyle name="Normal 11 2 2 4 2 2" xfId="1495" xr:uid="{00000000-0005-0000-0000-0000D7050000}"/>
    <cellStyle name="Normal 11 2 2 4 3" xfId="1496" xr:uid="{00000000-0005-0000-0000-0000D8050000}"/>
    <cellStyle name="Normal 11 2 2 5" xfId="1497" xr:uid="{00000000-0005-0000-0000-0000D9050000}"/>
    <cellStyle name="Normal 11 2 2 5 2" xfId="1498" xr:uid="{00000000-0005-0000-0000-0000DA050000}"/>
    <cellStyle name="Normal 11 2 2 6" xfId="1499" xr:uid="{00000000-0005-0000-0000-0000DB050000}"/>
    <cellStyle name="Normal 11 2 2 6 2" xfId="1500" xr:uid="{00000000-0005-0000-0000-0000DC050000}"/>
    <cellStyle name="Normal 11 2 2 7" xfId="1501" xr:uid="{00000000-0005-0000-0000-0000DD050000}"/>
    <cellStyle name="Normal 11 2 3" xfId="1502" xr:uid="{00000000-0005-0000-0000-0000DE050000}"/>
    <cellStyle name="Normal 11 2 3 2" xfId="1503" xr:uid="{00000000-0005-0000-0000-0000DF050000}"/>
    <cellStyle name="Normal 11 2 3 2 2" xfId="1504" xr:uid="{00000000-0005-0000-0000-0000E0050000}"/>
    <cellStyle name="Normal 11 2 3 2 2 2" xfId="1505" xr:uid="{00000000-0005-0000-0000-0000E1050000}"/>
    <cellStyle name="Normal 11 2 3 2 2 2 2" xfId="1506" xr:uid="{00000000-0005-0000-0000-0000E2050000}"/>
    <cellStyle name="Normal 11 2 3 2 2 3" xfId="1507" xr:uid="{00000000-0005-0000-0000-0000E3050000}"/>
    <cellStyle name="Normal 11 2 3 2 3" xfId="1508" xr:uid="{00000000-0005-0000-0000-0000E4050000}"/>
    <cellStyle name="Normal 11 2 3 2 3 2" xfId="1509" xr:uid="{00000000-0005-0000-0000-0000E5050000}"/>
    <cellStyle name="Normal 11 2 3 2 3 2 2" xfId="1510" xr:uid="{00000000-0005-0000-0000-0000E6050000}"/>
    <cellStyle name="Normal 11 2 3 2 3 3" xfId="1511" xr:uid="{00000000-0005-0000-0000-0000E7050000}"/>
    <cellStyle name="Normal 11 2 3 2 4" xfId="1512" xr:uid="{00000000-0005-0000-0000-0000E8050000}"/>
    <cellStyle name="Normal 11 2 3 2 4 2" xfId="1513" xr:uid="{00000000-0005-0000-0000-0000E9050000}"/>
    <cellStyle name="Normal 11 2 3 2 5" xfId="1514" xr:uid="{00000000-0005-0000-0000-0000EA050000}"/>
    <cellStyle name="Normal 11 2 3 2 5 2" xfId="1515" xr:uid="{00000000-0005-0000-0000-0000EB050000}"/>
    <cellStyle name="Normal 11 2 3 2 6" xfId="1516" xr:uid="{00000000-0005-0000-0000-0000EC050000}"/>
    <cellStyle name="Normal 11 2 3 3" xfId="1517" xr:uid="{00000000-0005-0000-0000-0000ED050000}"/>
    <cellStyle name="Normal 11 2 3 3 2" xfId="1518" xr:uid="{00000000-0005-0000-0000-0000EE050000}"/>
    <cellStyle name="Normal 11 2 3 3 2 2" xfId="1519" xr:uid="{00000000-0005-0000-0000-0000EF050000}"/>
    <cellStyle name="Normal 11 2 3 3 3" xfId="1520" xr:uid="{00000000-0005-0000-0000-0000F0050000}"/>
    <cellStyle name="Normal 11 2 3 4" xfId="1521" xr:uid="{00000000-0005-0000-0000-0000F1050000}"/>
    <cellStyle name="Normal 11 2 3 4 2" xfId="1522" xr:uid="{00000000-0005-0000-0000-0000F2050000}"/>
    <cellStyle name="Normal 11 2 3 4 2 2" xfId="1523" xr:uid="{00000000-0005-0000-0000-0000F3050000}"/>
    <cellStyle name="Normal 11 2 3 4 3" xfId="1524" xr:uid="{00000000-0005-0000-0000-0000F4050000}"/>
    <cellStyle name="Normal 11 2 3 5" xfId="1525" xr:uid="{00000000-0005-0000-0000-0000F5050000}"/>
    <cellStyle name="Normal 11 2 3 5 2" xfId="1526" xr:uid="{00000000-0005-0000-0000-0000F6050000}"/>
    <cellStyle name="Normal 11 2 3 6" xfId="1527" xr:uid="{00000000-0005-0000-0000-0000F7050000}"/>
    <cellStyle name="Normal 11 2 3 6 2" xfId="1528" xr:uid="{00000000-0005-0000-0000-0000F8050000}"/>
    <cellStyle name="Normal 11 2 3 7" xfId="1529" xr:uid="{00000000-0005-0000-0000-0000F9050000}"/>
    <cellStyle name="Normal 11 2 4" xfId="1530" xr:uid="{00000000-0005-0000-0000-0000FA050000}"/>
    <cellStyle name="Normal 11 2 4 2" xfId="1531" xr:uid="{00000000-0005-0000-0000-0000FB050000}"/>
    <cellStyle name="Normal 11 2 4 2 2" xfId="1532" xr:uid="{00000000-0005-0000-0000-0000FC050000}"/>
    <cellStyle name="Normal 11 2 4 2 2 2" xfId="1533" xr:uid="{00000000-0005-0000-0000-0000FD050000}"/>
    <cellStyle name="Normal 11 2 4 2 3" xfId="1534" xr:uid="{00000000-0005-0000-0000-0000FE050000}"/>
    <cellStyle name="Normal 11 2 4 3" xfId="1535" xr:uid="{00000000-0005-0000-0000-0000FF050000}"/>
    <cellStyle name="Normal 11 2 4 3 2" xfId="1536" xr:uid="{00000000-0005-0000-0000-000000060000}"/>
    <cellStyle name="Normal 11 2 4 3 2 2" xfId="1537" xr:uid="{00000000-0005-0000-0000-000001060000}"/>
    <cellStyle name="Normal 11 2 4 3 3" xfId="1538" xr:uid="{00000000-0005-0000-0000-000002060000}"/>
    <cellStyle name="Normal 11 2 4 4" xfId="1539" xr:uid="{00000000-0005-0000-0000-000003060000}"/>
    <cellStyle name="Normal 11 2 4 4 2" xfId="1540" xr:uid="{00000000-0005-0000-0000-000004060000}"/>
    <cellStyle name="Normal 11 2 4 5" xfId="1541" xr:uid="{00000000-0005-0000-0000-000005060000}"/>
    <cellStyle name="Normal 11 2 4 5 2" xfId="1542" xr:uid="{00000000-0005-0000-0000-000006060000}"/>
    <cellStyle name="Normal 11 2 4 6" xfId="1543" xr:uid="{00000000-0005-0000-0000-000007060000}"/>
    <cellStyle name="Normal 11 2 5" xfId="1544" xr:uid="{00000000-0005-0000-0000-000008060000}"/>
    <cellStyle name="Normal 11 2 5 2" xfId="1545" xr:uid="{00000000-0005-0000-0000-000009060000}"/>
    <cellStyle name="Normal 11 2 5 2 2" xfId="1546" xr:uid="{00000000-0005-0000-0000-00000A060000}"/>
    <cellStyle name="Normal 11 2 5 3" xfId="1547" xr:uid="{00000000-0005-0000-0000-00000B060000}"/>
    <cellStyle name="Normal 11 2 6" xfId="1548" xr:uid="{00000000-0005-0000-0000-00000C060000}"/>
    <cellStyle name="Normal 11 2 6 2" xfId="1549" xr:uid="{00000000-0005-0000-0000-00000D060000}"/>
    <cellStyle name="Normal 11 2 6 2 2" xfId="1550" xr:uid="{00000000-0005-0000-0000-00000E060000}"/>
    <cellStyle name="Normal 11 2 6 3" xfId="1551" xr:uid="{00000000-0005-0000-0000-00000F060000}"/>
    <cellStyle name="Normal 11 2 7" xfId="1552" xr:uid="{00000000-0005-0000-0000-000010060000}"/>
    <cellStyle name="Normal 11 2 7 2" xfId="1553" xr:uid="{00000000-0005-0000-0000-000011060000}"/>
    <cellStyle name="Normal 11 2 8" xfId="1554" xr:uid="{00000000-0005-0000-0000-000012060000}"/>
    <cellStyle name="Normal 11 2 8 2" xfId="1555" xr:uid="{00000000-0005-0000-0000-000013060000}"/>
    <cellStyle name="Normal 11 2 9" xfId="1556" xr:uid="{00000000-0005-0000-0000-000014060000}"/>
    <cellStyle name="Normal 11 3" xfId="1557" xr:uid="{00000000-0005-0000-0000-000015060000}"/>
    <cellStyle name="Normal 11 3 2" xfId="1558" xr:uid="{00000000-0005-0000-0000-000016060000}"/>
    <cellStyle name="Normal 11 3 2 2" xfId="1559" xr:uid="{00000000-0005-0000-0000-000017060000}"/>
    <cellStyle name="Normal 11 3 2 2 2" xfId="1560" xr:uid="{00000000-0005-0000-0000-000018060000}"/>
    <cellStyle name="Normal 11 3 2 2 2 2" xfId="1561" xr:uid="{00000000-0005-0000-0000-000019060000}"/>
    <cellStyle name="Normal 11 3 2 2 2 2 2" xfId="1562" xr:uid="{00000000-0005-0000-0000-00001A060000}"/>
    <cellStyle name="Normal 11 3 2 2 2 3" xfId="1563" xr:uid="{00000000-0005-0000-0000-00001B060000}"/>
    <cellStyle name="Normal 11 3 2 2 3" xfId="1564" xr:uid="{00000000-0005-0000-0000-00001C060000}"/>
    <cellStyle name="Normal 11 3 2 2 3 2" xfId="1565" xr:uid="{00000000-0005-0000-0000-00001D060000}"/>
    <cellStyle name="Normal 11 3 2 2 3 2 2" xfId="1566" xr:uid="{00000000-0005-0000-0000-00001E060000}"/>
    <cellStyle name="Normal 11 3 2 2 3 3" xfId="1567" xr:uid="{00000000-0005-0000-0000-00001F060000}"/>
    <cellStyle name="Normal 11 3 2 2 4" xfId="1568" xr:uid="{00000000-0005-0000-0000-000020060000}"/>
    <cellStyle name="Normal 11 3 2 2 4 2" xfId="1569" xr:uid="{00000000-0005-0000-0000-000021060000}"/>
    <cellStyle name="Normal 11 3 2 2 5" xfId="1570" xr:uid="{00000000-0005-0000-0000-000022060000}"/>
    <cellStyle name="Normal 11 3 2 2 5 2" xfId="1571" xr:uid="{00000000-0005-0000-0000-000023060000}"/>
    <cellStyle name="Normal 11 3 2 2 6" xfId="1572" xr:uid="{00000000-0005-0000-0000-000024060000}"/>
    <cellStyle name="Normal 11 3 2 3" xfId="1573" xr:uid="{00000000-0005-0000-0000-000025060000}"/>
    <cellStyle name="Normal 11 3 2 3 2" xfId="1574" xr:uid="{00000000-0005-0000-0000-000026060000}"/>
    <cellStyle name="Normal 11 3 2 3 2 2" xfId="1575" xr:uid="{00000000-0005-0000-0000-000027060000}"/>
    <cellStyle name="Normal 11 3 2 3 3" xfId="1576" xr:uid="{00000000-0005-0000-0000-000028060000}"/>
    <cellStyle name="Normal 11 3 2 4" xfId="1577" xr:uid="{00000000-0005-0000-0000-000029060000}"/>
    <cellStyle name="Normal 11 3 2 4 2" xfId="1578" xr:uid="{00000000-0005-0000-0000-00002A060000}"/>
    <cellStyle name="Normal 11 3 2 4 2 2" xfId="1579" xr:uid="{00000000-0005-0000-0000-00002B060000}"/>
    <cellStyle name="Normal 11 3 2 4 3" xfId="1580" xr:uid="{00000000-0005-0000-0000-00002C060000}"/>
    <cellStyle name="Normal 11 3 2 5" xfId="1581" xr:uid="{00000000-0005-0000-0000-00002D060000}"/>
    <cellStyle name="Normal 11 3 2 5 2" xfId="1582" xr:uid="{00000000-0005-0000-0000-00002E060000}"/>
    <cellStyle name="Normal 11 3 2 6" xfId="1583" xr:uid="{00000000-0005-0000-0000-00002F060000}"/>
    <cellStyle name="Normal 11 3 2 6 2" xfId="1584" xr:uid="{00000000-0005-0000-0000-000030060000}"/>
    <cellStyle name="Normal 11 3 2 7" xfId="1585" xr:uid="{00000000-0005-0000-0000-000031060000}"/>
    <cellStyle name="Normal 11 3 3" xfId="1586" xr:uid="{00000000-0005-0000-0000-000032060000}"/>
    <cellStyle name="Normal 11 3 3 2" xfId="1587" xr:uid="{00000000-0005-0000-0000-000033060000}"/>
    <cellStyle name="Normal 11 3 3 2 2" xfId="1588" xr:uid="{00000000-0005-0000-0000-000034060000}"/>
    <cellStyle name="Normal 11 3 3 2 2 2" xfId="1589" xr:uid="{00000000-0005-0000-0000-000035060000}"/>
    <cellStyle name="Normal 11 3 3 2 2 2 2" xfId="1590" xr:uid="{00000000-0005-0000-0000-000036060000}"/>
    <cellStyle name="Normal 11 3 3 2 2 3" xfId="1591" xr:uid="{00000000-0005-0000-0000-000037060000}"/>
    <cellStyle name="Normal 11 3 3 2 3" xfId="1592" xr:uid="{00000000-0005-0000-0000-000038060000}"/>
    <cellStyle name="Normal 11 3 3 2 3 2" xfId="1593" xr:uid="{00000000-0005-0000-0000-000039060000}"/>
    <cellStyle name="Normal 11 3 3 2 3 2 2" xfId="1594" xr:uid="{00000000-0005-0000-0000-00003A060000}"/>
    <cellStyle name="Normal 11 3 3 2 3 3" xfId="1595" xr:uid="{00000000-0005-0000-0000-00003B060000}"/>
    <cellStyle name="Normal 11 3 3 2 4" xfId="1596" xr:uid="{00000000-0005-0000-0000-00003C060000}"/>
    <cellStyle name="Normal 11 3 3 2 4 2" xfId="1597" xr:uid="{00000000-0005-0000-0000-00003D060000}"/>
    <cellStyle name="Normal 11 3 3 2 5" xfId="1598" xr:uid="{00000000-0005-0000-0000-00003E060000}"/>
    <cellStyle name="Normal 11 3 3 2 5 2" xfId="1599" xr:uid="{00000000-0005-0000-0000-00003F060000}"/>
    <cellStyle name="Normal 11 3 3 2 6" xfId="1600" xr:uid="{00000000-0005-0000-0000-000040060000}"/>
    <cellStyle name="Normal 11 3 3 3" xfId="1601" xr:uid="{00000000-0005-0000-0000-000041060000}"/>
    <cellStyle name="Normal 11 3 3 3 2" xfId="1602" xr:uid="{00000000-0005-0000-0000-000042060000}"/>
    <cellStyle name="Normal 11 3 3 3 2 2" xfId="1603" xr:uid="{00000000-0005-0000-0000-000043060000}"/>
    <cellStyle name="Normal 11 3 3 3 3" xfId="1604" xr:uid="{00000000-0005-0000-0000-000044060000}"/>
    <cellStyle name="Normal 11 3 3 4" xfId="1605" xr:uid="{00000000-0005-0000-0000-000045060000}"/>
    <cellStyle name="Normal 11 3 3 4 2" xfId="1606" xr:uid="{00000000-0005-0000-0000-000046060000}"/>
    <cellStyle name="Normal 11 3 3 4 2 2" xfId="1607" xr:uid="{00000000-0005-0000-0000-000047060000}"/>
    <cellStyle name="Normal 11 3 3 4 3" xfId="1608" xr:uid="{00000000-0005-0000-0000-000048060000}"/>
    <cellStyle name="Normal 11 3 3 5" xfId="1609" xr:uid="{00000000-0005-0000-0000-000049060000}"/>
    <cellStyle name="Normal 11 3 3 5 2" xfId="1610" xr:uid="{00000000-0005-0000-0000-00004A060000}"/>
    <cellStyle name="Normal 11 3 3 6" xfId="1611" xr:uid="{00000000-0005-0000-0000-00004B060000}"/>
    <cellStyle name="Normal 11 3 3 6 2" xfId="1612" xr:uid="{00000000-0005-0000-0000-00004C060000}"/>
    <cellStyle name="Normal 11 3 3 7" xfId="1613" xr:uid="{00000000-0005-0000-0000-00004D060000}"/>
    <cellStyle name="Normal 11 3 4" xfId="1614" xr:uid="{00000000-0005-0000-0000-00004E060000}"/>
    <cellStyle name="Normal 11 3 4 2" xfId="1615" xr:uid="{00000000-0005-0000-0000-00004F060000}"/>
    <cellStyle name="Normal 11 3 4 2 2" xfId="1616" xr:uid="{00000000-0005-0000-0000-000050060000}"/>
    <cellStyle name="Normal 11 3 4 2 2 2" xfId="1617" xr:uid="{00000000-0005-0000-0000-000051060000}"/>
    <cellStyle name="Normal 11 3 4 2 3" xfId="1618" xr:uid="{00000000-0005-0000-0000-000052060000}"/>
    <cellStyle name="Normal 11 3 4 3" xfId="1619" xr:uid="{00000000-0005-0000-0000-000053060000}"/>
    <cellStyle name="Normal 11 3 4 3 2" xfId="1620" xr:uid="{00000000-0005-0000-0000-000054060000}"/>
    <cellStyle name="Normal 11 3 4 3 2 2" xfId="1621" xr:uid="{00000000-0005-0000-0000-000055060000}"/>
    <cellStyle name="Normal 11 3 4 3 3" xfId="1622" xr:uid="{00000000-0005-0000-0000-000056060000}"/>
    <cellStyle name="Normal 11 3 4 4" xfId="1623" xr:uid="{00000000-0005-0000-0000-000057060000}"/>
    <cellStyle name="Normal 11 3 4 4 2" xfId="1624" xr:uid="{00000000-0005-0000-0000-000058060000}"/>
    <cellStyle name="Normal 11 3 4 5" xfId="1625" xr:uid="{00000000-0005-0000-0000-000059060000}"/>
    <cellStyle name="Normal 11 3 4 5 2" xfId="1626" xr:uid="{00000000-0005-0000-0000-00005A060000}"/>
    <cellStyle name="Normal 11 3 4 6" xfId="1627" xr:uid="{00000000-0005-0000-0000-00005B060000}"/>
    <cellStyle name="Normal 11 3 5" xfId="1628" xr:uid="{00000000-0005-0000-0000-00005C060000}"/>
    <cellStyle name="Normal 11 3 5 2" xfId="1629" xr:uid="{00000000-0005-0000-0000-00005D060000}"/>
    <cellStyle name="Normal 11 3 5 2 2" xfId="1630" xr:uid="{00000000-0005-0000-0000-00005E060000}"/>
    <cellStyle name="Normal 11 3 5 3" xfId="1631" xr:uid="{00000000-0005-0000-0000-00005F060000}"/>
    <cellStyle name="Normal 11 3 6" xfId="1632" xr:uid="{00000000-0005-0000-0000-000060060000}"/>
    <cellStyle name="Normal 11 3 6 2" xfId="1633" xr:uid="{00000000-0005-0000-0000-000061060000}"/>
    <cellStyle name="Normal 11 3 6 2 2" xfId="1634" xr:uid="{00000000-0005-0000-0000-000062060000}"/>
    <cellStyle name="Normal 11 3 6 3" xfId="1635" xr:uid="{00000000-0005-0000-0000-000063060000}"/>
    <cellStyle name="Normal 11 3 7" xfId="1636" xr:uid="{00000000-0005-0000-0000-000064060000}"/>
    <cellStyle name="Normal 11 3 7 2" xfId="1637" xr:uid="{00000000-0005-0000-0000-000065060000}"/>
    <cellStyle name="Normal 11 3 8" xfId="1638" xr:uid="{00000000-0005-0000-0000-000066060000}"/>
    <cellStyle name="Normal 11 3 8 2" xfId="1639" xr:uid="{00000000-0005-0000-0000-000067060000}"/>
    <cellStyle name="Normal 11 3 9" xfId="1640" xr:uid="{00000000-0005-0000-0000-000068060000}"/>
    <cellStyle name="Normal 11 4" xfId="1641" xr:uid="{00000000-0005-0000-0000-000069060000}"/>
    <cellStyle name="Normal 11 4 2" xfId="1642" xr:uid="{00000000-0005-0000-0000-00006A060000}"/>
    <cellStyle name="Normal 11 4 2 2" xfId="1643" xr:uid="{00000000-0005-0000-0000-00006B060000}"/>
    <cellStyle name="Normal 11 4 2 2 2" xfId="1644" xr:uid="{00000000-0005-0000-0000-00006C060000}"/>
    <cellStyle name="Normal 11 4 2 2 2 2" xfId="1645" xr:uid="{00000000-0005-0000-0000-00006D060000}"/>
    <cellStyle name="Normal 11 4 2 2 3" xfId="1646" xr:uid="{00000000-0005-0000-0000-00006E060000}"/>
    <cellStyle name="Normal 11 4 2 3" xfId="1647" xr:uid="{00000000-0005-0000-0000-00006F060000}"/>
    <cellStyle name="Normal 11 4 2 3 2" xfId="1648" xr:uid="{00000000-0005-0000-0000-000070060000}"/>
    <cellStyle name="Normal 11 4 2 3 2 2" xfId="1649" xr:uid="{00000000-0005-0000-0000-000071060000}"/>
    <cellStyle name="Normal 11 4 2 3 3" xfId="1650" xr:uid="{00000000-0005-0000-0000-000072060000}"/>
    <cellStyle name="Normal 11 4 2 4" xfId="1651" xr:uid="{00000000-0005-0000-0000-000073060000}"/>
    <cellStyle name="Normal 11 4 2 4 2" xfId="1652" xr:uid="{00000000-0005-0000-0000-000074060000}"/>
    <cellStyle name="Normal 11 4 2 5" xfId="1653" xr:uid="{00000000-0005-0000-0000-000075060000}"/>
    <cellStyle name="Normal 11 4 2 5 2" xfId="1654" xr:uid="{00000000-0005-0000-0000-000076060000}"/>
    <cellStyle name="Normal 11 4 2 6" xfId="1655" xr:uid="{00000000-0005-0000-0000-000077060000}"/>
    <cellStyle name="Normal 11 4 3" xfId="1656" xr:uid="{00000000-0005-0000-0000-000078060000}"/>
    <cellStyle name="Normal 11 4 3 2" xfId="1657" xr:uid="{00000000-0005-0000-0000-000079060000}"/>
    <cellStyle name="Normal 11 4 3 2 2" xfId="1658" xr:uid="{00000000-0005-0000-0000-00007A060000}"/>
    <cellStyle name="Normal 11 4 3 3" xfId="1659" xr:uid="{00000000-0005-0000-0000-00007B060000}"/>
    <cellStyle name="Normal 11 4 4" xfId="1660" xr:uid="{00000000-0005-0000-0000-00007C060000}"/>
    <cellStyle name="Normal 11 4 4 2" xfId="1661" xr:uid="{00000000-0005-0000-0000-00007D060000}"/>
    <cellStyle name="Normal 11 4 4 2 2" xfId="1662" xr:uid="{00000000-0005-0000-0000-00007E060000}"/>
    <cellStyle name="Normal 11 4 4 3" xfId="1663" xr:uid="{00000000-0005-0000-0000-00007F060000}"/>
    <cellStyle name="Normal 11 4 5" xfId="1664" xr:uid="{00000000-0005-0000-0000-000080060000}"/>
    <cellStyle name="Normal 11 4 5 2" xfId="1665" xr:uid="{00000000-0005-0000-0000-000081060000}"/>
    <cellStyle name="Normal 11 4 6" xfId="1666" xr:uid="{00000000-0005-0000-0000-000082060000}"/>
    <cellStyle name="Normal 11 4 6 2" xfId="1667" xr:uid="{00000000-0005-0000-0000-000083060000}"/>
    <cellStyle name="Normal 11 4 7" xfId="1668" xr:uid="{00000000-0005-0000-0000-000084060000}"/>
    <cellStyle name="Normal 11 5" xfId="1669" xr:uid="{00000000-0005-0000-0000-000085060000}"/>
    <cellStyle name="Normal 11 5 2" xfId="1670" xr:uid="{00000000-0005-0000-0000-000086060000}"/>
    <cellStyle name="Normal 11 5 2 2" xfId="1671" xr:uid="{00000000-0005-0000-0000-000087060000}"/>
    <cellStyle name="Normal 11 5 2 2 2" xfId="1672" xr:uid="{00000000-0005-0000-0000-000088060000}"/>
    <cellStyle name="Normal 11 5 2 2 2 2" xfId="1673" xr:uid="{00000000-0005-0000-0000-000089060000}"/>
    <cellStyle name="Normal 11 5 2 2 3" xfId="1674" xr:uid="{00000000-0005-0000-0000-00008A060000}"/>
    <cellStyle name="Normal 11 5 2 3" xfId="1675" xr:uid="{00000000-0005-0000-0000-00008B060000}"/>
    <cellStyle name="Normal 11 5 2 3 2" xfId="1676" xr:uid="{00000000-0005-0000-0000-00008C060000}"/>
    <cellStyle name="Normal 11 5 2 3 2 2" xfId="1677" xr:uid="{00000000-0005-0000-0000-00008D060000}"/>
    <cellStyle name="Normal 11 5 2 3 3" xfId="1678" xr:uid="{00000000-0005-0000-0000-00008E060000}"/>
    <cellStyle name="Normal 11 5 2 4" xfId="1679" xr:uid="{00000000-0005-0000-0000-00008F060000}"/>
    <cellStyle name="Normal 11 5 2 4 2" xfId="1680" xr:uid="{00000000-0005-0000-0000-000090060000}"/>
    <cellStyle name="Normal 11 5 2 5" xfId="1681" xr:uid="{00000000-0005-0000-0000-000091060000}"/>
    <cellStyle name="Normal 11 5 2 5 2" xfId="1682" xr:uid="{00000000-0005-0000-0000-000092060000}"/>
    <cellStyle name="Normal 11 5 2 6" xfId="1683" xr:uid="{00000000-0005-0000-0000-000093060000}"/>
    <cellStyle name="Normal 11 5 3" xfId="1684" xr:uid="{00000000-0005-0000-0000-000094060000}"/>
    <cellStyle name="Normal 11 5 3 2" xfId="1685" xr:uid="{00000000-0005-0000-0000-000095060000}"/>
    <cellStyle name="Normal 11 5 3 2 2" xfId="1686" xr:uid="{00000000-0005-0000-0000-000096060000}"/>
    <cellStyle name="Normal 11 5 3 3" xfId="1687" xr:uid="{00000000-0005-0000-0000-000097060000}"/>
    <cellStyle name="Normal 11 5 4" xfId="1688" xr:uid="{00000000-0005-0000-0000-000098060000}"/>
    <cellStyle name="Normal 11 5 4 2" xfId="1689" xr:uid="{00000000-0005-0000-0000-000099060000}"/>
    <cellStyle name="Normal 11 5 4 2 2" xfId="1690" xr:uid="{00000000-0005-0000-0000-00009A060000}"/>
    <cellStyle name="Normal 11 5 4 3" xfId="1691" xr:uid="{00000000-0005-0000-0000-00009B060000}"/>
    <cellStyle name="Normal 11 5 5" xfId="1692" xr:uid="{00000000-0005-0000-0000-00009C060000}"/>
    <cellStyle name="Normal 11 5 5 2" xfId="1693" xr:uid="{00000000-0005-0000-0000-00009D060000}"/>
    <cellStyle name="Normal 11 5 6" xfId="1694" xr:uid="{00000000-0005-0000-0000-00009E060000}"/>
    <cellStyle name="Normal 11 5 6 2" xfId="1695" xr:uid="{00000000-0005-0000-0000-00009F060000}"/>
    <cellStyle name="Normal 11 5 7" xfId="1696" xr:uid="{00000000-0005-0000-0000-0000A0060000}"/>
    <cellStyle name="Normal 11 6" xfId="1697" xr:uid="{00000000-0005-0000-0000-0000A1060000}"/>
    <cellStyle name="Normal 11 6 2" xfId="1698" xr:uid="{00000000-0005-0000-0000-0000A2060000}"/>
    <cellStyle name="Normal 11 6 2 2" xfId="1699" xr:uid="{00000000-0005-0000-0000-0000A3060000}"/>
    <cellStyle name="Normal 11 6 2 2 2" xfId="1700" xr:uid="{00000000-0005-0000-0000-0000A4060000}"/>
    <cellStyle name="Normal 11 6 2 3" xfId="1701" xr:uid="{00000000-0005-0000-0000-0000A5060000}"/>
    <cellStyle name="Normal 11 6 3" xfId="1702" xr:uid="{00000000-0005-0000-0000-0000A6060000}"/>
    <cellStyle name="Normal 11 6 3 2" xfId="1703" xr:uid="{00000000-0005-0000-0000-0000A7060000}"/>
    <cellStyle name="Normal 11 6 3 2 2" xfId="1704" xr:uid="{00000000-0005-0000-0000-0000A8060000}"/>
    <cellStyle name="Normal 11 6 3 3" xfId="1705" xr:uid="{00000000-0005-0000-0000-0000A9060000}"/>
    <cellStyle name="Normal 11 6 4" xfId="1706" xr:uid="{00000000-0005-0000-0000-0000AA060000}"/>
    <cellStyle name="Normal 11 6 4 2" xfId="1707" xr:uid="{00000000-0005-0000-0000-0000AB060000}"/>
    <cellStyle name="Normal 11 6 5" xfId="1708" xr:uid="{00000000-0005-0000-0000-0000AC060000}"/>
    <cellStyle name="Normal 11 6 5 2" xfId="1709" xr:uid="{00000000-0005-0000-0000-0000AD060000}"/>
    <cellStyle name="Normal 11 6 6" xfId="1710" xr:uid="{00000000-0005-0000-0000-0000AE060000}"/>
    <cellStyle name="Normal 11 7" xfId="1711" xr:uid="{00000000-0005-0000-0000-0000AF060000}"/>
    <cellStyle name="Normal 11 7 2" xfId="1712" xr:uid="{00000000-0005-0000-0000-0000B0060000}"/>
    <cellStyle name="Normal 11 7 2 2" xfId="1713" xr:uid="{00000000-0005-0000-0000-0000B1060000}"/>
    <cellStyle name="Normal 11 7 3" xfId="1714" xr:uid="{00000000-0005-0000-0000-0000B2060000}"/>
    <cellStyle name="Normal 11 8" xfId="1715" xr:uid="{00000000-0005-0000-0000-0000B3060000}"/>
    <cellStyle name="Normal 11 8 2" xfId="1716" xr:uid="{00000000-0005-0000-0000-0000B4060000}"/>
    <cellStyle name="Normal 11 8 2 2" xfId="1717" xr:uid="{00000000-0005-0000-0000-0000B5060000}"/>
    <cellStyle name="Normal 11 8 3" xfId="1718" xr:uid="{00000000-0005-0000-0000-0000B6060000}"/>
    <cellStyle name="Normal 11 9" xfId="1719" xr:uid="{00000000-0005-0000-0000-0000B7060000}"/>
    <cellStyle name="Normal 11 9 2" xfId="1720" xr:uid="{00000000-0005-0000-0000-0000B8060000}"/>
    <cellStyle name="Normal 12" xfId="1721" xr:uid="{00000000-0005-0000-0000-0000B9060000}"/>
    <cellStyle name="Normal 12 10" xfId="1722" xr:uid="{00000000-0005-0000-0000-0000BA060000}"/>
    <cellStyle name="Normal 12 10 2" xfId="1723" xr:uid="{00000000-0005-0000-0000-0000BB060000}"/>
    <cellStyle name="Normal 12 11" xfId="1724" xr:uid="{00000000-0005-0000-0000-0000BC060000}"/>
    <cellStyle name="Normal 12 11 2" xfId="1725" xr:uid="{00000000-0005-0000-0000-0000BD060000}"/>
    <cellStyle name="Normal 12 12" xfId="1726" xr:uid="{00000000-0005-0000-0000-0000BE060000}"/>
    <cellStyle name="Normal 12 2" xfId="1727" xr:uid="{00000000-0005-0000-0000-0000BF060000}"/>
    <cellStyle name="Normal 12 2 10" xfId="1728" xr:uid="{00000000-0005-0000-0000-0000C0060000}"/>
    <cellStyle name="Normal 12 2 10 2" xfId="1729" xr:uid="{00000000-0005-0000-0000-0000C1060000}"/>
    <cellStyle name="Normal 12 2 11" xfId="1730" xr:uid="{00000000-0005-0000-0000-0000C2060000}"/>
    <cellStyle name="Normal 12 2 2" xfId="1731" xr:uid="{00000000-0005-0000-0000-0000C3060000}"/>
    <cellStyle name="Normal 12 2 2 2" xfId="1732" xr:uid="{00000000-0005-0000-0000-0000C4060000}"/>
    <cellStyle name="Normal 12 2 2 2 2" xfId="1733" xr:uid="{00000000-0005-0000-0000-0000C5060000}"/>
    <cellStyle name="Normal 12 2 2 2 2 2" xfId="1734" xr:uid="{00000000-0005-0000-0000-0000C6060000}"/>
    <cellStyle name="Normal 12 2 2 2 2 2 2" xfId="1735" xr:uid="{00000000-0005-0000-0000-0000C7060000}"/>
    <cellStyle name="Normal 12 2 2 2 2 2 2 2" xfId="1736" xr:uid="{00000000-0005-0000-0000-0000C8060000}"/>
    <cellStyle name="Normal 12 2 2 2 2 2 3" xfId="1737" xr:uid="{00000000-0005-0000-0000-0000C9060000}"/>
    <cellStyle name="Normal 12 2 2 2 2 3" xfId="1738" xr:uid="{00000000-0005-0000-0000-0000CA060000}"/>
    <cellStyle name="Normal 12 2 2 2 2 3 2" xfId="1739" xr:uid="{00000000-0005-0000-0000-0000CB060000}"/>
    <cellStyle name="Normal 12 2 2 2 2 3 2 2" xfId="1740" xr:uid="{00000000-0005-0000-0000-0000CC060000}"/>
    <cellStyle name="Normal 12 2 2 2 2 3 3" xfId="1741" xr:uid="{00000000-0005-0000-0000-0000CD060000}"/>
    <cellStyle name="Normal 12 2 2 2 2 4" xfId="1742" xr:uid="{00000000-0005-0000-0000-0000CE060000}"/>
    <cellStyle name="Normal 12 2 2 2 2 4 2" xfId="1743" xr:uid="{00000000-0005-0000-0000-0000CF060000}"/>
    <cellStyle name="Normal 12 2 2 2 2 5" xfId="1744" xr:uid="{00000000-0005-0000-0000-0000D0060000}"/>
    <cellStyle name="Normal 12 2 2 2 2 5 2" xfId="1745" xr:uid="{00000000-0005-0000-0000-0000D1060000}"/>
    <cellStyle name="Normal 12 2 2 2 2 6" xfId="1746" xr:uid="{00000000-0005-0000-0000-0000D2060000}"/>
    <cellStyle name="Normal 12 2 2 2 3" xfId="1747" xr:uid="{00000000-0005-0000-0000-0000D3060000}"/>
    <cellStyle name="Normal 12 2 2 2 3 2" xfId="1748" xr:uid="{00000000-0005-0000-0000-0000D4060000}"/>
    <cellStyle name="Normal 12 2 2 2 3 2 2" xfId="1749" xr:uid="{00000000-0005-0000-0000-0000D5060000}"/>
    <cellStyle name="Normal 12 2 2 2 3 3" xfId="1750" xr:uid="{00000000-0005-0000-0000-0000D6060000}"/>
    <cellStyle name="Normal 12 2 2 2 4" xfId="1751" xr:uid="{00000000-0005-0000-0000-0000D7060000}"/>
    <cellStyle name="Normal 12 2 2 2 4 2" xfId="1752" xr:uid="{00000000-0005-0000-0000-0000D8060000}"/>
    <cellStyle name="Normal 12 2 2 2 4 2 2" xfId="1753" xr:uid="{00000000-0005-0000-0000-0000D9060000}"/>
    <cellStyle name="Normal 12 2 2 2 4 3" xfId="1754" xr:uid="{00000000-0005-0000-0000-0000DA060000}"/>
    <cellStyle name="Normal 12 2 2 2 5" xfId="1755" xr:uid="{00000000-0005-0000-0000-0000DB060000}"/>
    <cellStyle name="Normal 12 2 2 2 5 2" xfId="1756" xr:uid="{00000000-0005-0000-0000-0000DC060000}"/>
    <cellStyle name="Normal 12 2 2 2 6" xfId="1757" xr:uid="{00000000-0005-0000-0000-0000DD060000}"/>
    <cellStyle name="Normal 12 2 2 2 6 2" xfId="1758" xr:uid="{00000000-0005-0000-0000-0000DE060000}"/>
    <cellStyle name="Normal 12 2 2 2 7" xfId="1759" xr:uid="{00000000-0005-0000-0000-0000DF060000}"/>
    <cellStyle name="Normal 12 2 2 3" xfId="1760" xr:uid="{00000000-0005-0000-0000-0000E0060000}"/>
    <cellStyle name="Normal 12 2 2 3 2" xfId="1761" xr:uid="{00000000-0005-0000-0000-0000E1060000}"/>
    <cellStyle name="Normal 12 2 2 3 2 2" xfId="1762" xr:uid="{00000000-0005-0000-0000-0000E2060000}"/>
    <cellStyle name="Normal 12 2 2 3 2 2 2" xfId="1763" xr:uid="{00000000-0005-0000-0000-0000E3060000}"/>
    <cellStyle name="Normal 12 2 2 3 2 2 2 2" xfId="1764" xr:uid="{00000000-0005-0000-0000-0000E4060000}"/>
    <cellStyle name="Normal 12 2 2 3 2 2 3" xfId="1765" xr:uid="{00000000-0005-0000-0000-0000E5060000}"/>
    <cellStyle name="Normal 12 2 2 3 2 3" xfId="1766" xr:uid="{00000000-0005-0000-0000-0000E6060000}"/>
    <cellStyle name="Normal 12 2 2 3 2 3 2" xfId="1767" xr:uid="{00000000-0005-0000-0000-0000E7060000}"/>
    <cellStyle name="Normal 12 2 2 3 2 3 2 2" xfId="1768" xr:uid="{00000000-0005-0000-0000-0000E8060000}"/>
    <cellStyle name="Normal 12 2 2 3 2 3 3" xfId="1769" xr:uid="{00000000-0005-0000-0000-0000E9060000}"/>
    <cellStyle name="Normal 12 2 2 3 2 4" xfId="1770" xr:uid="{00000000-0005-0000-0000-0000EA060000}"/>
    <cellStyle name="Normal 12 2 2 3 2 4 2" xfId="1771" xr:uid="{00000000-0005-0000-0000-0000EB060000}"/>
    <cellStyle name="Normal 12 2 2 3 2 5" xfId="1772" xr:uid="{00000000-0005-0000-0000-0000EC060000}"/>
    <cellStyle name="Normal 12 2 2 3 2 5 2" xfId="1773" xr:uid="{00000000-0005-0000-0000-0000ED060000}"/>
    <cellStyle name="Normal 12 2 2 3 2 6" xfId="1774" xr:uid="{00000000-0005-0000-0000-0000EE060000}"/>
    <cellStyle name="Normal 12 2 2 3 3" xfId="1775" xr:uid="{00000000-0005-0000-0000-0000EF060000}"/>
    <cellStyle name="Normal 12 2 2 3 3 2" xfId="1776" xr:uid="{00000000-0005-0000-0000-0000F0060000}"/>
    <cellStyle name="Normal 12 2 2 3 3 2 2" xfId="1777" xr:uid="{00000000-0005-0000-0000-0000F1060000}"/>
    <cellStyle name="Normal 12 2 2 3 3 3" xfId="1778" xr:uid="{00000000-0005-0000-0000-0000F2060000}"/>
    <cellStyle name="Normal 12 2 2 3 4" xfId="1779" xr:uid="{00000000-0005-0000-0000-0000F3060000}"/>
    <cellStyle name="Normal 12 2 2 3 4 2" xfId="1780" xr:uid="{00000000-0005-0000-0000-0000F4060000}"/>
    <cellStyle name="Normal 12 2 2 3 4 2 2" xfId="1781" xr:uid="{00000000-0005-0000-0000-0000F5060000}"/>
    <cellStyle name="Normal 12 2 2 3 4 3" xfId="1782" xr:uid="{00000000-0005-0000-0000-0000F6060000}"/>
    <cellStyle name="Normal 12 2 2 3 5" xfId="1783" xr:uid="{00000000-0005-0000-0000-0000F7060000}"/>
    <cellStyle name="Normal 12 2 2 3 5 2" xfId="1784" xr:uid="{00000000-0005-0000-0000-0000F8060000}"/>
    <cellStyle name="Normal 12 2 2 3 6" xfId="1785" xr:uid="{00000000-0005-0000-0000-0000F9060000}"/>
    <cellStyle name="Normal 12 2 2 3 6 2" xfId="1786" xr:uid="{00000000-0005-0000-0000-0000FA060000}"/>
    <cellStyle name="Normal 12 2 2 3 7" xfId="1787" xr:uid="{00000000-0005-0000-0000-0000FB060000}"/>
    <cellStyle name="Normal 12 2 2 4" xfId="1788" xr:uid="{00000000-0005-0000-0000-0000FC060000}"/>
    <cellStyle name="Normal 12 2 2 4 2" xfId="1789" xr:uid="{00000000-0005-0000-0000-0000FD060000}"/>
    <cellStyle name="Normal 12 2 2 4 2 2" xfId="1790" xr:uid="{00000000-0005-0000-0000-0000FE060000}"/>
    <cellStyle name="Normal 12 2 2 4 2 2 2" xfId="1791" xr:uid="{00000000-0005-0000-0000-0000FF060000}"/>
    <cellStyle name="Normal 12 2 2 4 2 3" xfId="1792" xr:uid="{00000000-0005-0000-0000-000000070000}"/>
    <cellStyle name="Normal 12 2 2 4 3" xfId="1793" xr:uid="{00000000-0005-0000-0000-000001070000}"/>
    <cellStyle name="Normal 12 2 2 4 3 2" xfId="1794" xr:uid="{00000000-0005-0000-0000-000002070000}"/>
    <cellStyle name="Normal 12 2 2 4 3 2 2" xfId="1795" xr:uid="{00000000-0005-0000-0000-000003070000}"/>
    <cellStyle name="Normal 12 2 2 4 3 3" xfId="1796" xr:uid="{00000000-0005-0000-0000-000004070000}"/>
    <cellStyle name="Normal 12 2 2 4 4" xfId="1797" xr:uid="{00000000-0005-0000-0000-000005070000}"/>
    <cellStyle name="Normal 12 2 2 4 4 2" xfId="1798" xr:uid="{00000000-0005-0000-0000-000006070000}"/>
    <cellStyle name="Normal 12 2 2 4 5" xfId="1799" xr:uid="{00000000-0005-0000-0000-000007070000}"/>
    <cellStyle name="Normal 12 2 2 4 5 2" xfId="1800" xr:uid="{00000000-0005-0000-0000-000008070000}"/>
    <cellStyle name="Normal 12 2 2 4 6" xfId="1801" xr:uid="{00000000-0005-0000-0000-000009070000}"/>
    <cellStyle name="Normal 12 2 2 5" xfId="1802" xr:uid="{00000000-0005-0000-0000-00000A070000}"/>
    <cellStyle name="Normal 12 2 2 5 2" xfId="1803" xr:uid="{00000000-0005-0000-0000-00000B070000}"/>
    <cellStyle name="Normal 12 2 2 5 2 2" xfId="1804" xr:uid="{00000000-0005-0000-0000-00000C070000}"/>
    <cellStyle name="Normal 12 2 2 5 3" xfId="1805" xr:uid="{00000000-0005-0000-0000-00000D070000}"/>
    <cellStyle name="Normal 12 2 2 6" xfId="1806" xr:uid="{00000000-0005-0000-0000-00000E070000}"/>
    <cellStyle name="Normal 12 2 2 6 2" xfId="1807" xr:uid="{00000000-0005-0000-0000-00000F070000}"/>
    <cellStyle name="Normal 12 2 2 6 2 2" xfId="1808" xr:uid="{00000000-0005-0000-0000-000010070000}"/>
    <cellStyle name="Normal 12 2 2 6 3" xfId="1809" xr:uid="{00000000-0005-0000-0000-000011070000}"/>
    <cellStyle name="Normal 12 2 2 7" xfId="1810" xr:uid="{00000000-0005-0000-0000-000012070000}"/>
    <cellStyle name="Normal 12 2 2 7 2" xfId="1811" xr:uid="{00000000-0005-0000-0000-000013070000}"/>
    <cellStyle name="Normal 12 2 2 8" xfId="1812" xr:uid="{00000000-0005-0000-0000-000014070000}"/>
    <cellStyle name="Normal 12 2 2 8 2" xfId="1813" xr:uid="{00000000-0005-0000-0000-000015070000}"/>
    <cellStyle name="Normal 12 2 2 9" xfId="1814" xr:uid="{00000000-0005-0000-0000-000016070000}"/>
    <cellStyle name="Normal 12 2 3" xfId="1815" xr:uid="{00000000-0005-0000-0000-000017070000}"/>
    <cellStyle name="Normal 12 2 3 2" xfId="1816" xr:uid="{00000000-0005-0000-0000-000018070000}"/>
    <cellStyle name="Normal 12 2 3 2 2" xfId="1817" xr:uid="{00000000-0005-0000-0000-000019070000}"/>
    <cellStyle name="Normal 12 2 3 2 2 2" xfId="1818" xr:uid="{00000000-0005-0000-0000-00001A070000}"/>
    <cellStyle name="Normal 12 2 3 2 2 2 2" xfId="1819" xr:uid="{00000000-0005-0000-0000-00001B070000}"/>
    <cellStyle name="Normal 12 2 3 2 2 3" xfId="1820" xr:uid="{00000000-0005-0000-0000-00001C070000}"/>
    <cellStyle name="Normal 12 2 3 2 3" xfId="1821" xr:uid="{00000000-0005-0000-0000-00001D070000}"/>
    <cellStyle name="Normal 12 2 3 2 3 2" xfId="1822" xr:uid="{00000000-0005-0000-0000-00001E070000}"/>
    <cellStyle name="Normal 12 2 3 2 3 2 2" xfId="1823" xr:uid="{00000000-0005-0000-0000-00001F070000}"/>
    <cellStyle name="Normal 12 2 3 2 3 3" xfId="1824" xr:uid="{00000000-0005-0000-0000-000020070000}"/>
    <cellStyle name="Normal 12 2 3 2 4" xfId="1825" xr:uid="{00000000-0005-0000-0000-000021070000}"/>
    <cellStyle name="Normal 12 2 3 2 4 2" xfId="1826" xr:uid="{00000000-0005-0000-0000-000022070000}"/>
    <cellStyle name="Normal 12 2 3 2 5" xfId="1827" xr:uid="{00000000-0005-0000-0000-000023070000}"/>
    <cellStyle name="Normal 12 2 3 2 5 2" xfId="1828" xr:uid="{00000000-0005-0000-0000-000024070000}"/>
    <cellStyle name="Normal 12 2 3 2 6" xfId="1829" xr:uid="{00000000-0005-0000-0000-000025070000}"/>
    <cellStyle name="Normal 12 2 3 3" xfId="1830" xr:uid="{00000000-0005-0000-0000-000026070000}"/>
    <cellStyle name="Normal 12 2 3 3 2" xfId="1831" xr:uid="{00000000-0005-0000-0000-000027070000}"/>
    <cellStyle name="Normal 12 2 3 3 2 2" xfId="1832" xr:uid="{00000000-0005-0000-0000-000028070000}"/>
    <cellStyle name="Normal 12 2 3 3 3" xfId="1833" xr:uid="{00000000-0005-0000-0000-000029070000}"/>
    <cellStyle name="Normal 12 2 3 4" xfId="1834" xr:uid="{00000000-0005-0000-0000-00002A070000}"/>
    <cellStyle name="Normal 12 2 3 4 2" xfId="1835" xr:uid="{00000000-0005-0000-0000-00002B070000}"/>
    <cellStyle name="Normal 12 2 3 4 2 2" xfId="1836" xr:uid="{00000000-0005-0000-0000-00002C070000}"/>
    <cellStyle name="Normal 12 2 3 4 3" xfId="1837" xr:uid="{00000000-0005-0000-0000-00002D070000}"/>
    <cellStyle name="Normal 12 2 3 5" xfId="1838" xr:uid="{00000000-0005-0000-0000-00002E070000}"/>
    <cellStyle name="Normal 12 2 3 5 2" xfId="1839" xr:uid="{00000000-0005-0000-0000-00002F070000}"/>
    <cellStyle name="Normal 12 2 3 6" xfId="1840" xr:uid="{00000000-0005-0000-0000-000030070000}"/>
    <cellStyle name="Normal 12 2 3 6 2" xfId="1841" xr:uid="{00000000-0005-0000-0000-000031070000}"/>
    <cellStyle name="Normal 12 2 3 7" xfId="1842" xr:uid="{00000000-0005-0000-0000-000032070000}"/>
    <cellStyle name="Normal 12 2 4" xfId="1843" xr:uid="{00000000-0005-0000-0000-000033070000}"/>
    <cellStyle name="Normal 12 2 4 2" xfId="1844" xr:uid="{00000000-0005-0000-0000-000034070000}"/>
    <cellStyle name="Normal 12 2 4 2 2" xfId="1845" xr:uid="{00000000-0005-0000-0000-000035070000}"/>
    <cellStyle name="Normal 12 2 4 2 2 2" xfId="1846" xr:uid="{00000000-0005-0000-0000-000036070000}"/>
    <cellStyle name="Normal 12 2 4 2 2 2 2" xfId="1847" xr:uid="{00000000-0005-0000-0000-000037070000}"/>
    <cellStyle name="Normal 12 2 4 2 2 3" xfId="1848" xr:uid="{00000000-0005-0000-0000-000038070000}"/>
    <cellStyle name="Normal 12 2 4 2 3" xfId="1849" xr:uid="{00000000-0005-0000-0000-000039070000}"/>
    <cellStyle name="Normal 12 2 4 2 3 2" xfId="1850" xr:uid="{00000000-0005-0000-0000-00003A070000}"/>
    <cellStyle name="Normal 12 2 4 2 3 2 2" xfId="1851" xr:uid="{00000000-0005-0000-0000-00003B070000}"/>
    <cellStyle name="Normal 12 2 4 2 3 3" xfId="1852" xr:uid="{00000000-0005-0000-0000-00003C070000}"/>
    <cellStyle name="Normal 12 2 4 2 4" xfId="1853" xr:uid="{00000000-0005-0000-0000-00003D070000}"/>
    <cellStyle name="Normal 12 2 4 2 4 2" xfId="1854" xr:uid="{00000000-0005-0000-0000-00003E070000}"/>
    <cellStyle name="Normal 12 2 4 2 5" xfId="1855" xr:uid="{00000000-0005-0000-0000-00003F070000}"/>
    <cellStyle name="Normal 12 2 4 2 5 2" xfId="1856" xr:uid="{00000000-0005-0000-0000-000040070000}"/>
    <cellStyle name="Normal 12 2 4 2 6" xfId="1857" xr:uid="{00000000-0005-0000-0000-000041070000}"/>
    <cellStyle name="Normal 12 2 4 3" xfId="1858" xr:uid="{00000000-0005-0000-0000-000042070000}"/>
    <cellStyle name="Normal 12 2 4 3 2" xfId="1859" xr:uid="{00000000-0005-0000-0000-000043070000}"/>
    <cellStyle name="Normal 12 2 4 3 2 2" xfId="1860" xr:uid="{00000000-0005-0000-0000-000044070000}"/>
    <cellStyle name="Normal 12 2 4 3 3" xfId="1861" xr:uid="{00000000-0005-0000-0000-000045070000}"/>
    <cellStyle name="Normal 12 2 4 4" xfId="1862" xr:uid="{00000000-0005-0000-0000-000046070000}"/>
    <cellStyle name="Normal 12 2 4 4 2" xfId="1863" xr:uid="{00000000-0005-0000-0000-000047070000}"/>
    <cellStyle name="Normal 12 2 4 4 2 2" xfId="1864" xr:uid="{00000000-0005-0000-0000-000048070000}"/>
    <cellStyle name="Normal 12 2 4 4 3" xfId="1865" xr:uid="{00000000-0005-0000-0000-000049070000}"/>
    <cellStyle name="Normal 12 2 4 5" xfId="1866" xr:uid="{00000000-0005-0000-0000-00004A070000}"/>
    <cellStyle name="Normal 12 2 4 5 2" xfId="1867" xr:uid="{00000000-0005-0000-0000-00004B070000}"/>
    <cellStyle name="Normal 12 2 4 6" xfId="1868" xr:uid="{00000000-0005-0000-0000-00004C070000}"/>
    <cellStyle name="Normal 12 2 4 6 2" xfId="1869" xr:uid="{00000000-0005-0000-0000-00004D070000}"/>
    <cellStyle name="Normal 12 2 4 7" xfId="1870" xr:uid="{00000000-0005-0000-0000-00004E070000}"/>
    <cellStyle name="Normal 12 2 5" xfId="1871" xr:uid="{00000000-0005-0000-0000-00004F070000}"/>
    <cellStyle name="Normal 12 2 5 2" xfId="1872" xr:uid="{00000000-0005-0000-0000-000050070000}"/>
    <cellStyle name="Normal 12 2 5 2 2" xfId="1873" xr:uid="{00000000-0005-0000-0000-000051070000}"/>
    <cellStyle name="Normal 12 2 5 2 2 2" xfId="1874" xr:uid="{00000000-0005-0000-0000-000052070000}"/>
    <cellStyle name="Normal 12 2 5 2 3" xfId="1875" xr:uid="{00000000-0005-0000-0000-000053070000}"/>
    <cellStyle name="Normal 12 2 5 3" xfId="1876" xr:uid="{00000000-0005-0000-0000-000054070000}"/>
    <cellStyle name="Normal 12 2 5 3 2" xfId="1877" xr:uid="{00000000-0005-0000-0000-000055070000}"/>
    <cellStyle name="Normal 12 2 5 3 2 2" xfId="1878" xr:uid="{00000000-0005-0000-0000-000056070000}"/>
    <cellStyle name="Normal 12 2 5 3 3" xfId="1879" xr:uid="{00000000-0005-0000-0000-000057070000}"/>
    <cellStyle name="Normal 12 2 5 4" xfId="1880" xr:uid="{00000000-0005-0000-0000-000058070000}"/>
    <cellStyle name="Normal 12 2 5 4 2" xfId="1881" xr:uid="{00000000-0005-0000-0000-000059070000}"/>
    <cellStyle name="Normal 12 2 5 5" xfId="1882" xr:uid="{00000000-0005-0000-0000-00005A070000}"/>
    <cellStyle name="Normal 12 2 5 5 2" xfId="1883" xr:uid="{00000000-0005-0000-0000-00005B070000}"/>
    <cellStyle name="Normal 12 2 5 6" xfId="1884" xr:uid="{00000000-0005-0000-0000-00005C070000}"/>
    <cellStyle name="Normal 12 2 6" xfId="1885" xr:uid="{00000000-0005-0000-0000-00005D070000}"/>
    <cellStyle name="Normal 12 2 6 2" xfId="1886" xr:uid="{00000000-0005-0000-0000-00005E070000}"/>
    <cellStyle name="Normal 12 2 6 2 2" xfId="1887" xr:uid="{00000000-0005-0000-0000-00005F070000}"/>
    <cellStyle name="Normal 12 2 6 3" xfId="1888" xr:uid="{00000000-0005-0000-0000-000060070000}"/>
    <cellStyle name="Normal 12 2 7" xfId="1889" xr:uid="{00000000-0005-0000-0000-000061070000}"/>
    <cellStyle name="Normal 12 2 7 2" xfId="1890" xr:uid="{00000000-0005-0000-0000-000062070000}"/>
    <cellStyle name="Normal 12 2 7 2 2" xfId="1891" xr:uid="{00000000-0005-0000-0000-000063070000}"/>
    <cellStyle name="Normal 12 2 7 3" xfId="1892" xr:uid="{00000000-0005-0000-0000-000064070000}"/>
    <cellStyle name="Normal 12 2 8" xfId="1893" xr:uid="{00000000-0005-0000-0000-000065070000}"/>
    <cellStyle name="Normal 12 2 8 2" xfId="1894" xr:uid="{00000000-0005-0000-0000-000066070000}"/>
    <cellStyle name="Normal 12 2 9" xfId="1895" xr:uid="{00000000-0005-0000-0000-000067070000}"/>
    <cellStyle name="Normal 12 2 9 2" xfId="1896" xr:uid="{00000000-0005-0000-0000-000068070000}"/>
    <cellStyle name="Normal 12 3" xfId="1897" xr:uid="{00000000-0005-0000-0000-000069070000}"/>
    <cellStyle name="Normal 12 3 2" xfId="1898" xr:uid="{00000000-0005-0000-0000-00006A070000}"/>
    <cellStyle name="Normal 12 3 2 2" xfId="1899" xr:uid="{00000000-0005-0000-0000-00006B070000}"/>
    <cellStyle name="Normal 12 3 2 2 2" xfId="1900" xr:uid="{00000000-0005-0000-0000-00006C070000}"/>
    <cellStyle name="Normal 12 3 2 2 2 2" xfId="1901" xr:uid="{00000000-0005-0000-0000-00006D070000}"/>
    <cellStyle name="Normal 12 3 2 2 2 2 2" xfId="1902" xr:uid="{00000000-0005-0000-0000-00006E070000}"/>
    <cellStyle name="Normal 12 3 2 2 2 3" xfId="1903" xr:uid="{00000000-0005-0000-0000-00006F070000}"/>
    <cellStyle name="Normal 12 3 2 2 3" xfId="1904" xr:uid="{00000000-0005-0000-0000-000070070000}"/>
    <cellStyle name="Normal 12 3 2 2 3 2" xfId="1905" xr:uid="{00000000-0005-0000-0000-000071070000}"/>
    <cellStyle name="Normal 12 3 2 2 3 2 2" xfId="1906" xr:uid="{00000000-0005-0000-0000-000072070000}"/>
    <cellStyle name="Normal 12 3 2 2 3 3" xfId="1907" xr:uid="{00000000-0005-0000-0000-000073070000}"/>
    <cellStyle name="Normal 12 3 2 2 4" xfId="1908" xr:uid="{00000000-0005-0000-0000-000074070000}"/>
    <cellStyle name="Normal 12 3 2 2 4 2" xfId="1909" xr:uid="{00000000-0005-0000-0000-000075070000}"/>
    <cellStyle name="Normal 12 3 2 2 5" xfId="1910" xr:uid="{00000000-0005-0000-0000-000076070000}"/>
    <cellStyle name="Normal 12 3 2 2 5 2" xfId="1911" xr:uid="{00000000-0005-0000-0000-000077070000}"/>
    <cellStyle name="Normal 12 3 2 2 6" xfId="1912" xr:uid="{00000000-0005-0000-0000-000078070000}"/>
    <cellStyle name="Normal 12 3 2 3" xfId="1913" xr:uid="{00000000-0005-0000-0000-000079070000}"/>
    <cellStyle name="Normal 12 3 2 3 2" xfId="1914" xr:uid="{00000000-0005-0000-0000-00007A070000}"/>
    <cellStyle name="Normal 12 3 2 3 2 2" xfId="1915" xr:uid="{00000000-0005-0000-0000-00007B070000}"/>
    <cellStyle name="Normal 12 3 2 3 3" xfId="1916" xr:uid="{00000000-0005-0000-0000-00007C070000}"/>
    <cellStyle name="Normal 12 3 2 4" xfId="1917" xr:uid="{00000000-0005-0000-0000-00007D070000}"/>
    <cellStyle name="Normal 12 3 2 4 2" xfId="1918" xr:uid="{00000000-0005-0000-0000-00007E070000}"/>
    <cellStyle name="Normal 12 3 2 4 2 2" xfId="1919" xr:uid="{00000000-0005-0000-0000-00007F070000}"/>
    <cellStyle name="Normal 12 3 2 4 3" xfId="1920" xr:uid="{00000000-0005-0000-0000-000080070000}"/>
    <cellStyle name="Normal 12 3 2 5" xfId="1921" xr:uid="{00000000-0005-0000-0000-000081070000}"/>
    <cellStyle name="Normal 12 3 2 5 2" xfId="1922" xr:uid="{00000000-0005-0000-0000-000082070000}"/>
    <cellStyle name="Normal 12 3 2 6" xfId="1923" xr:uid="{00000000-0005-0000-0000-000083070000}"/>
    <cellStyle name="Normal 12 3 2 6 2" xfId="1924" xr:uid="{00000000-0005-0000-0000-000084070000}"/>
    <cellStyle name="Normal 12 3 2 7" xfId="1925" xr:uid="{00000000-0005-0000-0000-000085070000}"/>
    <cellStyle name="Normal 12 3 3" xfId="1926" xr:uid="{00000000-0005-0000-0000-000086070000}"/>
    <cellStyle name="Normal 12 3 3 2" xfId="1927" xr:uid="{00000000-0005-0000-0000-000087070000}"/>
    <cellStyle name="Normal 12 3 3 2 2" xfId="1928" xr:uid="{00000000-0005-0000-0000-000088070000}"/>
    <cellStyle name="Normal 12 3 3 2 2 2" xfId="1929" xr:uid="{00000000-0005-0000-0000-000089070000}"/>
    <cellStyle name="Normal 12 3 3 2 2 2 2" xfId="1930" xr:uid="{00000000-0005-0000-0000-00008A070000}"/>
    <cellStyle name="Normal 12 3 3 2 2 3" xfId="1931" xr:uid="{00000000-0005-0000-0000-00008B070000}"/>
    <cellStyle name="Normal 12 3 3 2 3" xfId="1932" xr:uid="{00000000-0005-0000-0000-00008C070000}"/>
    <cellStyle name="Normal 12 3 3 2 3 2" xfId="1933" xr:uid="{00000000-0005-0000-0000-00008D070000}"/>
    <cellStyle name="Normal 12 3 3 2 3 2 2" xfId="1934" xr:uid="{00000000-0005-0000-0000-00008E070000}"/>
    <cellStyle name="Normal 12 3 3 2 3 3" xfId="1935" xr:uid="{00000000-0005-0000-0000-00008F070000}"/>
    <cellStyle name="Normal 12 3 3 2 4" xfId="1936" xr:uid="{00000000-0005-0000-0000-000090070000}"/>
    <cellStyle name="Normal 12 3 3 2 4 2" xfId="1937" xr:uid="{00000000-0005-0000-0000-000091070000}"/>
    <cellStyle name="Normal 12 3 3 2 5" xfId="1938" xr:uid="{00000000-0005-0000-0000-000092070000}"/>
    <cellStyle name="Normal 12 3 3 2 5 2" xfId="1939" xr:uid="{00000000-0005-0000-0000-000093070000}"/>
    <cellStyle name="Normal 12 3 3 2 6" xfId="1940" xr:uid="{00000000-0005-0000-0000-000094070000}"/>
    <cellStyle name="Normal 12 3 3 3" xfId="1941" xr:uid="{00000000-0005-0000-0000-000095070000}"/>
    <cellStyle name="Normal 12 3 3 3 2" xfId="1942" xr:uid="{00000000-0005-0000-0000-000096070000}"/>
    <cellStyle name="Normal 12 3 3 3 2 2" xfId="1943" xr:uid="{00000000-0005-0000-0000-000097070000}"/>
    <cellStyle name="Normal 12 3 3 3 3" xfId="1944" xr:uid="{00000000-0005-0000-0000-000098070000}"/>
    <cellStyle name="Normal 12 3 3 4" xfId="1945" xr:uid="{00000000-0005-0000-0000-000099070000}"/>
    <cellStyle name="Normal 12 3 3 4 2" xfId="1946" xr:uid="{00000000-0005-0000-0000-00009A070000}"/>
    <cellStyle name="Normal 12 3 3 4 2 2" xfId="1947" xr:uid="{00000000-0005-0000-0000-00009B070000}"/>
    <cellStyle name="Normal 12 3 3 4 3" xfId="1948" xr:uid="{00000000-0005-0000-0000-00009C070000}"/>
    <cellStyle name="Normal 12 3 3 5" xfId="1949" xr:uid="{00000000-0005-0000-0000-00009D070000}"/>
    <cellStyle name="Normal 12 3 3 5 2" xfId="1950" xr:uid="{00000000-0005-0000-0000-00009E070000}"/>
    <cellStyle name="Normal 12 3 3 6" xfId="1951" xr:uid="{00000000-0005-0000-0000-00009F070000}"/>
    <cellStyle name="Normal 12 3 3 6 2" xfId="1952" xr:uid="{00000000-0005-0000-0000-0000A0070000}"/>
    <cellStyle name="Normal 12 3 3 7" xfId="1953" xr:uid="{00000000-0005-0000-0000-0000A1070000}"/>
    <cellStyle name="Normal 12 3 4" xfId="1954" xr:uid="{00000000-0005-0000-0000-0000A2070000}"/>
    <cellStyle name="Normal 12 3 4 2" xfId="1955" xr:uid="{00000000-0005-0000-0000-0000A3070000}"/>
    <cellStyle name="Normal 12 3 4 2 2" xfId="1956" xr:uid="{00000000-0005-0000-0000-0000A4070000}"/>
    <cellStyle name="Normal 12 3 4 2 2 2" xfId="1957" xr:uid="{00000000-0005-0000-0000-0000A5070000}"/>
    <cellStyle name="Normal 12 3 4 2 3" xfId="1958" xr:uid="{00000000-0005-0000-0000-0000A6070000}"/>
    <cellStyle name="Normal 12 3 4 3" xfId="1959" xr:uid="{00000000-0005-0000-0000-0000A7070000}"/>
    <cellStyle name="Normal 12 3 4 3 2" xfId="1960" xr:uid="{00000000-0005-0000-0000-0000A8070000}"/>
    <cellStyle name="Normal 12 3 4 3 2 2" xfId="1961" xr:uid="{00000000-0005-0000-0000-0000A9070000}"/>
    <cellStyle name="Normal 12 3 4 3 3" xfId="1962" xr:uid="{00000000-0005-0000-0000-0000AA070000}"/>
    <cellStyle name="Normal 12 3 4 4" xfId="1963" xr:uid="{00000000-0005-0000-0000-0000AB070000}"/>
    <cellStyle name="Normal 12 3 4 4 2" xfId="1964" xr:uid="{00000000-0005-0000-0000-0000AC070000}"/>
    <cellStyle name="Normal 12 3 4 5" xfId="1965" xr:uid="{00000000-0005-0000-0000-0000AD070000}"/>
    <cellStyle name="Normal 12 3 4 5 2" xfId="1966" xr:uid="{00000000-0005-0000-0000-0000AE070000}"/>
    <cellStyle name="Normal 12 3 4 6" xfId="1967" xr:uid="{00000000-0005-0000-0000-0000AF070000}"/>
    <cellStyle name="Normal 12 3 5" xfId="1968" xr:uid="{00000000-0005-0000-0000-0000B0070000}"/>
    <cellStyle name="Normal 12 3 5 2" xfId="1969" xr:uid="{00000000-0005-0000-0000-0000B1070000}"/>
    <cellStyle name="Normal 12 3 5 2 2" xfId="1970" xr:uid="{00000000-0005-0000-0000-0000B2070000}"/>
    <cellStyle name="Normal 12 3 5 3" xfId="1971" xr:uid="{00000000-0005-0000-0000-0000B3070000}"/>
    <cellStyle name="Normal 12 3 6" xfId="1972" xr:uid="{00000000-0005-0000-0000-0000B4070000}"/>
    <cellStyle name="Normal 12 3 6 2" xfId="1973" xr:uid="{00000000-0005-0000-0000-0000B5070000}"/>
    <cellStyle name="Normal 12 3 6 2 2" xfId="1974" xr:uid="{00000000-0005-0000-0000-0000B6070000}"/>
    <cellStyle name="Normal 12 3 6 3" xfId="1975" xr:uid="{00000000-0005-0000-0000-0000B7070000}"/>
    <cellStyle name="Normal 12 3 7" xfId="1976" xr:uid="{00000000-0005-0000-0000-0000B8070000}"/>
    <cellStyle name="Normal 12 3 7 2" xfId="1977" xr:uid="{00000000-0005-0000-0000-0000B9070000}"/>
    <cellStyle name="Normal 12 3 8" xfId="1978" xr:uid="{00000000-0005-0000-0000-0000BA070000}"/>
    <cellStyle name="Normal 12 3 8 2" xfId="1979" xr:uid="{00000000-0005-0000-0000-0000BB070000}"/>
    <cellStyle name="Normal 12 3 9" xfId="1980" xr:uid="{00000000-0005-0000-0000-0000BC070000}"/>
    <cellStyle name="Normal 12 4" xfId="1981" xr:uid="{00000000-0005-0000-0000-0000BD070000}"/>
    <cellStyle name="Normal 12 4 2" xfId="1982" xr:uid="{00000000-0005-0000-0000-0000BE070000}"/>
    <cellStyle name="Normal 12 4 2 2" xfId="1983" xr:uid="{00000000-0005-0000-0000-0000BF070000}"/>
    <cellStyle name="Normal 12 4 2 2 2" xfId="1984" xr:uid="{00000000-0005-0000-0000-0000C0070000}"/>
    <cellStyle name="Normal 12 4 2 2 2 2" xfId="1985" xr:uid="{00000000-0005-0000-0000-0000C1070000}"/>
    <cellStyle name="Normal 12 4 2 2 3" xfId="1986" xr:uid="{00000000-0005-0000-0000-0000C2070000}"/>
    <cellStyle name="Normal 12 4 2 3" xfId="1987" xr:uid="{00000000-0005-0000-0000-0000C3070000}"/>
    <cellStyle name="Normal 12 4 2 3 2" xfId="1988" xr:uid="{00000000-0005-0000-0000-0000C4070000}"/>
    <cellStyle name="Normal 12 4 2 3 2 2" xfId="1989" xr:uid="{00000000-0005-0000-0000-0000C5070000}"/>
    <cellStyle name="Normal 12 4 2 3 3" xfId="1990" xr:uid="{00000000-0005-0000-0000-0000C6070000}"/>
    <cellStyle name="Normal 12 4 2 4" xfId="1991" xr:uid="{00000000-0005-0000-0000-0000C7070000}"/>
    <cellStyle name="Normal 12 4 2 4 2" xfId="1992" xr:uid="{00000000-0005-0000-0000-0000C8070000}"/>
    <cellStyle name="Normal 12 4 2 5" xfId="1993" xr:uid="{00000000-0005-0000-0000-0000C9070000}"/>
    <cellStyle name="Normal 12 4 2 5 2" xfId="1994" xr:uid="{00000000-0005-0000-0000-0000CA070000}"/>
    <cellStyle name="Normal 12 4 2 6" xfId="1995" xr:uid="{00000000-0005-0000-0000-0000CB070000}"/>
    <cellStyle name="Normal 12 4 3" xfId="1996" xr:uid="{00000000-0005-0000-0000-0000CC070000}"/>
    <cellStyle name="Normal 12 4 3 2" xfId="1997" xr:uid="{00000000-0005-0000-0000-0000CD070000}"/>
    <cellStyle name="Normal 12 4 3 2 2" xfId="1998" xr:uid="{00000000-0005-0000-0000-0000CE070000}"/>
    <cellStyle name="Normal 12 4 3 3" xfId="1999" xr:uid="{00000000-0005-0000-0000-0000CF070000}"/>
    <cellStyle name="Normal 12 4 4" xfId="2000" xr:uid="{00000000-0005-0000-0000-0000D0070000}"/>
    <cellStyle name="Normal 12 4 4 2" xfId="2001" xr:uid="{00000000-0005-0000-0000-0000D1070000}"/>
    <cellStyle name="Normal 12 4 4 2 2" xfId="2002" xr:uid="{00000000-0005-0000-0000-0000D2070000}"/>
    <cellStyle name="Normal 12 4 4 3" xfId="2003" xr:uid="{00000000-0005-0000-0000-0000D3070000}"/>
    <cellStyle name="Normal 12 4 5" xfId="2004" xr:uid="{00000000-0005-0000-0000-0000D4070000}"/>
    <cellStyle name="Normal 12 4 5 2" xfId="2005" xr:uid="{00000000-0005-0000-0000-0000D5070000}"/>
    <cellStyle name="Normal 12 4 6" xfId="2006" xr:uid="{00000000-0005-0000-0000-0000D6070000}"/>
    <cellStyle name="Normal 12 4 6 2" xfId="2007" xr:uid="{00000000-0005-0000-0000-0000D7070000}"/>
    <cellStyle name="Normal 12 4 7" xfId="2008" xr:uid="{00000000-0005-0000-0000-0000D8070000}"/>
    <cellStyle name="Normal 12 5" xfId="2009" xr:uid="{00000000-0005-0000-0000-0000D9070000}"/>
    <cellStyle name="Normal 12 5 2" xfId="2010" xr:uid="{00000000-0005-0000-0000-0000DA070000}"/>
    <cellStyle name="Normal 12 5 2 2" xfId="2011" xr:uid="{00000000-0005-0000-0000-0000DB070000}"/>
    <cellStyle name="Normal 12 5 2 2 2" xfId="2012" xr:uid="{00000000-0005-0000-0000-0000DC070000}"/>
    <cellStyle name="Normal 12 5 2 2 2 2" xfId="2013" xr:uid="{00000000-0005-0000-0000-0000DD070000}"/>
    <cellStyle name="Normal 12 5 2 2 3" xfId="2014" xr:uid="{00000000-0005-0000-0000-0000DE070000}"/>
    <cellStyle name="Normal 12 5 2 3" xfId="2015" xr:uid="{00000000-0005-0000-0000-0000DF070000}"/>
    <cellStyle name="Normal 12 5 2 3 2" xfId="2016" xr:uid="{00000000-0005-0000-0000-0000E0070000}"/>
    <cellStyle name="Normal 12 5 2 3 2 2" xfId="2017" xr:uid="{00000000-0005-0000-0000-0000E1070000}"/>
    <cellStyle name="Normal 12 5 2 3 3" xfId="2018" xr:uid="{00000000-0005-0000-0000-0000E2070000}"/>
    <cellStyle name="Normal 12 5 2 4" xfId="2019" xr:uid="{00000000-0005-0000-0000-0000E3070000}"/>
    <cellStyle name="Normal 12 5 2 4 2" xfId="2020" xr:uid="{00000000-0005-0000-0000-0000E4070000}"/>
    <cellStyle name="Normal 12 5 2 5" xfId="2021" xr:uid="{00000000-0005-0000-0000-0000E5070000}"/>
    <cellStyle name="Normal 12 5 2 5 2" xfId="2022" xr:uid="{00000000-0005-0000-0000-0000E6070000}"/>
    <cellStyle name="Normal 12 5 2 6" xfId="2023" xr:uid="{00000000-0005-0000-0000-0000E7070000}"/>
    <cellStyle name="Normal 12 5 3" xfId="2024" xr:uid="{00000000-0005-0000-0000-0000E8070000}"/>
    <cellStyle name="Normal 12 5 3 2" xfId="2025" xr:uid="{00000000-0005-0000-0000-0000E9070000}"/>
    <cellStyle name="Normal 12 5 3 2 2" xfId="2026" xr:uid="{00000000-0005-0000-0000-0000EA070000}"/>
    <cellStyle name="Normal 12 5 3 3" xfId="2027" xr:uid="{00000000-0005-0000-0000-0000EB070000}"/>
    <cellStyle name="Normal 12 5 4" xfId="2028" xr:uid="{00000000-0005-0000-0000-0000EC070000}"/>
    <cellStyle name="Normal 12 5 4 2" xfId="2029" xr:uid="{00000000-0005-0000-0000-0000ED070000}"/>
    <cellStyle name="Normal 12 5 4 2 2" xfId="2030" xr:uid="{00000000-0005-0000-0000-0000EE070000}"/>
    <cellStyle name="Normal 12 5 4 3" xfId="2031" xr:uid="{00000000-0005-0000-0000-0000EF070000}"/>
    <cellStyle name="Normal 12 5 5" xfId="2032" xr:uid="{00000000-0005-0000-0000-0000F0070000}"/>
    <cellStyle name="Normal 12 5 5 2" xfId="2033" xr:uid="{00000000-0005-0000-0000-0000F1070000}"/>
    <cellStyle name="Normal 12 5 6" xfId="2034" xr:uid="{00000000-0005-0000-0000-0000F2070000}"/>
    <cellStyle name="Normal 12 5 6 2" xfId="2035" xr:uid="{00000000-0005-0000-0000-0000F3070000}"/>
    <cellStyle name="Normal 12 5 7" xfId="2036" xr:uid="{00000000-0005-0000-0000-0000F4070000}"/>
    <cellStyle name="Normal 12 6" xfId="2037" xr:uid="{00000000-0005-0000-0000-0000F5070000}"/>
    <cellStyle name="Normal 12 6 2" xfId="2038" xr:uid="{00000000-0005-0000-0000-0000F6070000}"/>
    <cellStyle name="Normal 12 6 2 2" xfId="2039" xr:uid="{00000000-0005-0000-0000-0000F7070000}"/>
    <cellStyle name="Normal 12 6 2 2 2" xfId="2040" xr:uid="{00000000-0005-0000-0000-0000F8070000}"/>
    <cellStyle name="Normal 12 6 2 3" xfId="2041" xr:uid="{00000000-0005-0000-0000-0000F9070000}"/>
    <cellStyle name="Normal 12 6 3" xfId="2042" xr:uid="{00000000-0005-0000-0000-0000FA070000}"/>
    <cellStyle name="Normal 12 6 3 2" xfId="2043" xr:uid="{00000000-0005-0000-0000-0000FB070000}"/>
    <cellStyle name="Normal 12 6 3 2 2" xfId="2044" xr:uid="{00000000-0005-0000-0000-0000FC070000}"/>
    <cellStyle name="Normal 12 6 3 3" xfId="2045" xr:uid="{00000000-0005-0000-0000-0000FD070000}"/>
    <cellStyle name="Normal 12 6 4" xfId="2046" xr:uid="{00000000-0005-0000-0000-0000FE070000}"/>
    <cellStyle name="Normal 12 6 4 2" xfId="2047" xr:uid="{00000000-0005-0000-0000-0000FF070000}"/>
    <cellStyle name="Normal 12 6 5" xfId="2048" xr:uid="{00000000-0005-0000-0000-000000080000}"/>
    <cellStyle name="Normal 12 6 5 2" xfId="2049" xr:uid="{00000000-0005-0000-0000-000001080000}"/>
    <cellStyle name="Normal 12 6 6" xfId="2050" xr:uid="{00000000-0005-0000-0000-000002080000}"/>
    <cellStyle name="Normal 12 7" xfId="2051" xr:uid="{00000000-0005-0000-0000-000003080000}"/>
    <cellStyle name="Normal 12 7 2" xfId="2052" xr:uid="{00000000-0005-0000-0000-000004080000}"/>
    <cellStyle name="Normal 12 7 2 2" xfId="2053" xr:uid="{00000000-0005-0000-0000-000005080000}"/>
    <cellStyle name="Normal 12 7 3" xfId="2054" xr:uid="{00000000-0005-0000-0000-000006080000}"/>
    <cellStyle name="Normal 12 8" xfId="2055" xr:uid="{00000000-0005-0000-0000-000007080000}"/>
    <cellStyle name="Normal 12 8 2" xfId="2056" xr:uid="{00000000-0005-0000-0000-000008080000}"/>
    <cellStyle name="Normal 12 8 2 2" xfId="2057" xr:uid="{00000000-0005-0000-0000-000009080000}"/>
    <cellStyle name="Normal 12 8 3" xfId="2058" xr:uid="{00000000-0005-0000-0000-00000A080000}"/>
    <cellStyle name="Normal 12 9" xfId="2059" xr:uid="{00000000-0005-0000-0000-00000B080000}"/>
    <cellStyle name="Normal 12 9 2" xfId="2060" xr:uid="{00000000-0005-0000-0000-00000C080000}"/>
    <cellStyle name="Normal 13" xfId="2061" xr:uid="{00000000-0005-0000-0000-00000D080000}"/>
    <cellStyle name="Normal 13 10" xfId="2062" xr:uid="{00000000-0005-0000-0000-00000E080000}"/>
    <cellStyle name="Normal 13 10 2" xfId="2063" xr:uid="{00000000-0005-0000-0000-00000F080000}"/>
    <cellStyle name="Normal 13 11" xfId="2064" xr:uid="{00000000-0005-0000-0000-000010080000}"/>
    <cellStyle name="Normal 13 2" xfId="2065" xr:uid="{00000000-0005-0000-0000-000011080000}"/>
    <cellStyle name="Normal 13 2 2" xfId="2066" xr:uid="{00000000-0005-0000-0000-000012080000}"/>
    <cellStyle name="Normal 13 2 2 2" xfId="2067" xr:uid="{00000000-0005-0000-0000-000013080000}"/>
    <cellStyle name="Normal 13 2 2 2 2" xfId="2068" xr:uid="{00000000-0005-0000-0000-000014080000}"/>
    <cellStyle name="Normal 13 2 2 2 2 2" xfId="2069" xr:uid="{00000000-0005-0000-0000-000015080000}"/>
    <cellStyle name="Normal 13 2 2 2 2 2 2" xfId="2070" xr:uid="{00000000-0005-0000-0000-000016080000}"/>
    <cellStyle name="Normal 13 2 2 2 2 3" xfId="2071" xr:uid="{00000000-0005-0000-0000-000017080000}"/>
    <cellStyle name="Normal 13 2 2 2 3" xfId="2072" xr:uid="{00000000-0005-0000-0000-000018080000}"/>
    <cellStyle name="Normal 13 2 2 2 3 2" xfId="2073" xr:uid="{00000000-0005-0000-0000-000019080000}"/>
    <cellStyle name="Normal 13 2 2 2 3 2 2" xfId="2074" xr:uid="{00000000-0005-0000-0000-00001A080000}"/>
    <cellStyle name="Normal 13 2 2 2 3 3" xfId="2075" xr:uid="{00000000-0005-0000-0000-00001B080000}"/>
    <cellStyle name="Normal 13 2 2 2 4" xfId="2076" xr:uid="{00000000-0005-0000-0000-00001C080000}"/>
    <cellStyle name="Normal 13 2 2 2 4 2" xfId="2077" xr:uid="{00000000-0005-0000-0000-00001D080000}"/>
    <cellStyle name="Normal 13 2 2 2 5" xfId="2078" xr:uid="{00000000-0005-0000-0000-00001E080000}"/>
    <cellStyle name="Normal 13 2 2 2 5 2" xfId="2079" xr:uid="{00000000-0005-0000-0000-00001F080000}"/>
    <cellStyle name="Normal 13 2 2 2 6" xfId="2080" xr:uid="{00000000-0005-0000-0000-000020080000}"/>
    <cellStyle name="Normal 13 2 2 3" xfId="2081" xr:uid="{00000000-0005-0000-0000-000021080000}"/>
    <cellStyle name="Normal 13 2 2 3 2" xfId="2082" xr:uid="{00000000-0005-0000-0000-000022080000}"/>
    <cellStyle name="Normal 13 2 2 3 2 2" xfId="2083" xr:uid="{00000000-0005-0000-0000-000023080000}"/>
    <cellStyle name="Normal 13 2 2 3 3" xfId="2084" xr:uid="{00000000-0005-0000-0000-000024080000}"/>
    <cellStyle name="Normal 13 2 2 4" xfId="2085" xr:uid="{00000000-0005-0000-0000-000025080000}"/>
    <cellStyle name="Normal 13 2 2 4 2" xfId="2086" xr:uid="{00000000-0005-0000-0000-000026080000}"/>
    <cellStyle name="Normal 13 2 2 4 2 2" xfId="2087" xr:uid="{00000000-0005-0000-0000-000027080000}"/>
    <cellStyle name="Normal 13 2 2 4 3" xfId="2088" xr:uid="{00000000-0005-0000-0000-000028080000}"/>
    <cellStyle name="Normal 13 2 2 5" xfId="2089" xr:uid="{00000000-0005-0000-0000-000029080000}"/>
    <cellStyle name="Normal 13 2 2 5 2" xfId="2090" xr:uid="{00000000-0005-0000-0000-00002A080000}"/>
    <cellStyle name="Normal 13 2 2 6" xfId="2091" xr:uid="{00000000-0005-0000-0000-00002B080000}"/>
    <cellStyle name="Normal 13 2 2 6 2" xfId="2092" xr:uid="{00000000-0005-0000-0000-00002C080000}"/>
    <cellStyle name="Normal 13 2 2 7" xfId="2093" xr:uid="{00000000-0005-0000-0000-00002D080000}"/>
    <cellStyle name="Normal 13 2 3" xfId="2094" xr:uid="{00000000-0005-0000-0000-00002E080000}"/>
    <cellStyle name="Normal 13 2 3 2" xfId="2095" xr:uid="{00000000-0005-0000-0000-00002F080000}"/>
    <cellStyle name="Normal 13 2 3 2 2" xfId="2096" xr:uid="{00000000-0005-0000-0000-000030080000}"/>
    <cellStyle name="Normal 13 2 3 2 2 2" xfId="2097" xr:uid="{00000000-0005-0000-0000-000031080000}"/>
    <cellStyle name="Normal 13 2 3 2 2 2 2" xfId="2098" xr:uid="{00000000-0005-0000-0000-000032080000}"/>
    <cellStyle name="Normal 13 2 3 2 2 3" xfId="2099" xr:uid="{00000000-0005-0000-0000-000033080000}"/>
    <cellStyle name="Normal 13 2 3 2 3" xfId="2100" xr:uid="{00000000-0005-0000-0000-000034080000}"/>
    <cellStyle name="Normal 13 2 3 2 3 2" xfId="2101" xr:uid="{00000000-0005-0000-0000-000035080000}"/>
    <cellStyle name="Normal 13 2 3 2 3 2 2" xfId="2102" xr:uid="{00000000-0005-0000-0000-000036080000}"/>
    <cellStyle name="Normal 13 2 3 2 3 3" xfId="2103" xr:uid="{00000000-0005-0000-0000-000037080000}"/>
    <cellStyle name="Normal 13 2 3 2 4" xfId="2104" xr:uid="{00000000-0005-0000-0000-000038080000}"/>
    <cellStyle name="Normal 13 2 3 2 4 2" xfId="2105" xr:uid="{00000000-0005-0000-0000-000039080000}"/>
    <cellStyle name="Normal 13 2 3 2 5" xfId="2106" xr:uid="{00000000-0005-0000-0000-00003A080000}"/>
    <cellStyle name="Normal 13 2 3 2 5 2" xfId="2107" xr:uid="{00000000-0005-0000-0000-00003B080000}"/>
    <cellStyle name="Normal 13 2 3 2 6" xfId="2108" xr:uid="{00000000-0005-0000-0000-00003C080000}"/>
    <cellStyle name="Normal 13 2 3 3" xfId="2109" xr:uid="{00000000-0005-0000-0000-00003D080000}"/>
    <cellStyle name="Normal 13 2 3 3 2" xfId="2110" xr:uid="{00000000-0005-0000-0000-00003E080000}"/>
    <cellStyle name="Normal 13 2 3 3 2 2" xfId="2111" xr:uid="{00000000-0005-0000-0000-00003F080000}"/>
    <cellStyle name="Normal 13 2 3 3 3" xfId="2112" xr:uid="{00000000-0005-0000-0000-000040080000}"/>
    <cellStyle name="Normal 13 2 3 4" xfId="2113" xr:uid="{00000000-0005-0000-0000-000041080000}"/>
    <cellStyle name="Normal 13 2 3 4 2" xfId="2114" xr:uid="{00000000-0005-0000-0000-000042080000}"/>
    <cellStyle name="Normal 13 2 3 4 2 2" xfId="2115" xr:uid="{00000000-0005-0000-0000-000043080000}"/>
    <cellStyle name="Normal 13 2 3 4 3" xfId="2116" xr:uid="{00000000-0005-0000-0000-000044080000}"/>
    <cellStyle name="Normal 13 2 3 5" xfId="2117" xr:uid="{00000000-0005-0000-0000-000045080000}"/>
    <cellStyle name="Normal 13 2 3 5 2" xfId="2118" xr:uid="{00000000-0005-0000-0000-000046080000}"/>
    <cellStyle name="Normal 13 2 3 6" xfId="2119" xr:uid="{00000000-0005-0000-0000-000047080000}"/>
    <cellStyle name="Normal 13 2 3 6 2" xfId="2120" xr:uid="{00000000-0005-0000-0000-000048080000}"/>
    <cellStyle name="Normal 13 2 3 7" xfId="2121" xr:uid="{00000000-0005-0000-0000-000049080000}"/>
    <cellStyle name="Normal 13 2 4" xfId="2122" xr:uid="{00000000-0005-0000-0000-00004A080000}"/>
    <cellStyle name="Normal 13 2 4 2" xfId="2123" xr:uid="{00000000-0005-0000-0000-00004B080000}"/>
    <cellStyle name="Normal 13 2 4 2 2" xfId="2124" xr:uid="{00000000-0005-0000-0000-00004C080000}"/>
    <cellStyle name="Normal 13 2 4 2 2 2" xfId="2125" xr:uid="{00000000-0005-0000-0000-00004D080000}"/>
    <cellStyle name="Normal 13 2 4 2 3" xfId="2126" xr:uid="{00000000-0005-0000-0000-00004E080000}"/>
    <cellStyle name="Normal 13 2 4 3" xfId="2127" xr:uid="{00000000-0005-0000-0000-00004F080000}"/>
    <cellStyle name="Normal 13 2 4 3 2" xfId="2128" xr:uid="{00000000-0005-0000-0000-000050080000}"/>
    <cellStyle name="Normal 13 2 4 3 2 2" xfId="2129" xr:uid="{00000000-0005-0000-0000-000051080000}"/>
    <cellStyle name="Normal 13 2 4 3 3" xfId="2130" xr:uid="{00000000-0005-0000-0000-000052080000}"/>
    <cellStyle name="Normal 13 2 4 4" xfId="2131" xr:uid="{00000000-0005-0000-0000-000053080000}"/>
    <cellStyle name="Normal 13 2 4 4 2" xfId="2132" xr:uid="{00000000-0005-0000-0000-000054080000}"/>
    <cellStyle name="Normal 13 2 4 5" xfId="2133" xr:uid="{00000000-0005-0000-0000-000055080000}"/>
    <cellStyle name="Normal 13 2 4 5 2" xfId="2134" xr:uid="{00000000-0005-0000-0000-000056080000}"/>
    <cellStyle name="Normal 13 2 4 6" xfId="2135" xr:uid="{00000000-0005-0000-0000-000057080000}"/>
    <cellStyle name="Normal 13 2 5" xfId="2136" xr:uid="{00000000-0005-0000-0000-000058080000}"/>
    <cellStyle name="Normal 13 2 5 2" xfId="2137" xr:uid="{00000000-0005-0000-0000-000059080000}"/>
    <cellStyle name="Normal 13 2 5 2 2" xfId="2138" xr:uid="{00000000-0005-0000-0000-00005A080000}"/>
    <cellStyle name="Normal 13 2 5 3" xfId="2139" xr:uid="{00000000-0005-0000-0000-00005B080000}"/>
    <cellStyle name="Normal 13 2 6" xfId="2140" xr:uid="{00000000-0005-0000-0000-00005C080000}"/>
    <cellStyle name="Normal 13 2 6 2" xfId="2141" xr:uid="{00000000-0005-0000-0000-00005D080000}"/>
    <cellStyle name="Normal 13 2 6 2 2" xfId="2142" xr:uid="{00000000-0005-0000-0000-00005E080000}"/>
    <cellStyle name="Normal 13 2 6 3" xfId="2143" xr:uid="{00000000-0005-0000-0000-00005F080000}"/>
    <cellStyle name="Normal 13 2 7" xfId="2144" xr:uid="{00000000-0005-0000-0000-000060080000}"/>
    <cellStyle name="Normal 13 2 7 2" xfId="2145" xr:uid="{00000000-0005-0000-0000-000061080000}"/>
    <cellStyle name="Normal 13 2 8" xfId="2146" xr:uid="{00000000-0005-0000-0000-000062080000}"/>
    <cellStyle name="Normal 13 2 8 2" xfId="2147" xr:uid="{00000000-0005-0000-0000-000063080000}"/>
    <cellStyle name="Normal 13 2 9" xfId="2148" xr:uid="{00000000-0005-0000-0000-000064080000}"/>
    <cellStyle name="Normal 13 3" xfId="2149" xr:uid="{00000000-0005-0000-0000-000065080000}"/>
    <cellStyle name="Normal 13 3 2" xfId="2150" xr:uid="{00000000-0005-0000-0000-000066080000}"/>
    <cellStyle name="Normal 13 3 2 2" xfId="2151" xr:uid="{00000000-0005-0000-0000-000067080000}"/>
    <cellStyle name="Normal 13 3 2 2 2" xfId="2152" xr:uid="{00000000-0005-0000-0000-000068080000}"/>
    <cellStyle name="Normal 13 3 2 2 2 2" xfId="2153" xr:uid="{00000000-0005-0000-0000-000069080000}"/>
    <cellStyle name="Normal 13 3 2 2 3" xfId="2154" xr:uid="{00000000-0005-0000-0000-00006A080000}"/>
    <cellStyle name="Normal 13 3 2 3" xfId="2155" xr:uid="{00000000-0005-0000-0000-00006B080000}"/>
    <cellStyle name="Normal 13 3 2 3 2" xfId="2156" xr:uid="{00000000-0005-0000-0000-00006C080000}"/>
    <cellStyle name="Normal 13 3 2 3 2 2" xfId="2157" xr:uid="{00000000-0005-0000-0000-00006D080000}"/>
    <cellStyle name="Normal 13 3 2 3 3" xfId="2158" xr:uid="{00000000-0005-0000-0000-00006E080000}"/>
    <cellStyle name="Normal 13 3 2 4" xfId="2159" xr:uid="{00000000-0005-0000-0000-00006F080000}"/>
    <cellStyle name="Normal 13 3 2 4 2" xfId="2160" xr:uid="{00000000-0005-0000-0000-000070080000}"/>
    <cellStyle name="Normal 13 3 2 5" xfId="2161" xr:uid="{00000000-0005-0000-0000-000071080000}"/>
    <cellStyle name="Normal 13 3 2 5 2" xfId="2162" xr:uid="{00000000-0005-0000-0000-000072080000}"/>
    <cellStyle name="Normal 13 3 2 6" xfId="2163" xr:uid="{00000000-0005-0000-0000-000073080000}"/>
    <cellStyle name="Normal 13 3 3" xfId="2164" xr:uid="{00000000-0005-0000-0000-000074080000}"/>
    <cellStyle name="Normal 13 3 3 2" xfId="2165" xr:uid="{00000000-0005-0000-0000-000075080000}"/>
    <cellStyle name="Normal 13 3 3 2 2" xfId="2166" xr:uid="{00000000-0005-0000-0000-000076080000}"/>
    <cellStyle name="Normal 13 3 3 3" xfId="2167" xr:uid="{00000000-0005-0000-0000-000077080000}"/>
    <cellStyle name="Normal 13 3 4" xfId="2168" xr:uid="{00000000-0005-0000-0000-000078080000}"/>
    <cellStyle name="Normal 13 3 4 2" xfId="2169" xr:uid="{00000000-0005-0000-0000-000079080000}"/>
    <cellStyle name="Normal 13 3 4 2 2" xfId="2170" xr:uid="{00000000-0005-0000-0000-00007A080000}"/>
    <cellStyle name="Normal 13 3 4 3" xfId="2171" xr:uid="{00000000-0005-0000-0000-00007B080000}"/>
    <cellStyle name="Normal 13 3 5" xfId="2172" xr:uid="{00000000-0005-0000-0000-00007C080000}"/>
    <cellStyle name="Normal 13 3 5 2" xfId="2173" xr:uid="{00000000-0005-0000-0000-00007D080000}"/>
    <cellStyle name="Normal 13 3 6" xfId="2174" xr:uid="{00000000-0005-0000-0000-00007E080000}"/>
    <cellStyle name="Normal 13 3 6 2" xfId="2175" xr:uid="{00000000-0005-0000-0000-00007F080000}"/>
    <cellStyle name="Normal 13 3 7" xfId="2176" xr:uid="{00000000-0005-0000-0000-000080080000}"/>
    <cellStyle name="Normal 13 4" xfId="2177" xr:uid="{00000000-0005-0000-0000-000081080000}"/>
    <cellStyle name="Normal 13 4 2" xfId="2178" xr:uid="{00000000-0005-0000-0000-000082080000}"/>
    <cellStyle name="Normal 13 4 2 2" xfId="2179" xr:uid="{00000000-0005-0000-0000-000083080000}"/>
    <cellStyle name="Normal 13 4 2 2 2" xfId="2180" xr:uid="{00000000-0005-0000-0000-000084080000}"/>
    <cellStyle name="Normal 13 4 2 2 2 2" xfId="2181" xr:uid="{00000000-0005-0000-0000-000085080000}"/>
    <cellStyle name="Normal 13 4 2 2 3" xfId="2182" xr:uid="{00000000-0005-0000-0000-000086080000}"/>
    <cellStyle name="Normal 13 4 2 3" xfId="2183" xr:uid="{00000000-0005-0000-0000-000087080000}"/>
    <cellStyle name="Normal 13 4 2 3 2" xfId="2184" xr:uid="{00000000-0005-0000-0000-000088080000}"/>
    <cellStyle name="Normal 13 4 2 3 2 2" xfId="2185" xr:uid="{00000000-0005-0000-0000-000089080000}"/>
    <cellStyle name="Normal 13 4 2 3 3" xfId="2186" xr:uid="{00000000-0005-0000-0000-00008A080000}"/>
    <cellStyle name="Normal 13 4 2 4" xfId="2187" xr:uid="{00000000-0005-0000-0000-00008B080000}"/>
    <cellStyle name="Normal 13 4 2 4 2" xfId="2188" xr:uid="{00000000-0005-0000-0000-00008C080000}"/>
    <cellStyle name="Normal 13 4 2 5" xfId="2189" xr:uid="{00000000-0005-0000-0000-00008D080000}"/>
    <cellStyle name="Normal 13 4 2 5 2" xfId="2190" xr:uid="{00000000-0005-0000-0000-00008E080000}"/>
    <cellStyle name="Normal 13 4 2 6" xfId="2191" xr:uid="{00000000-0005-0000-0000-00008F080000}"/>
    <cellStyle name="Normal 13 4 3" xfId="2192" xr:uid="{00000000-0005-0000-0000-000090080000}"/>
    <cellStyle name="Normal 13 4 3 2" xfId="2193" xr:uid="{00000000-0005-0000-0000-000091080000}"/>
    <cellStyle name="Normal 13 4 3 2 2" xfId="2194" xr:uid="{00000000-0005-0000-0000-000092080000}"/>
    <cellStyle name="Normal 13 4 3 3" xfId="2195" xr:uid="{00000000-0005-0000-0000-000093080000}"/>
    <cellStyle name="Normal 13 4 4" xfId="2196" xr:uid="{00000000-0005-0000-0000-000094080000}"/>
    <cellStyle name="Normal 13 4 4 2" xfId="2197" xr:uid="{00000000-0005-0000-0000-000095080000}"/>
    <cellStyle name="Normal 13 4 4 2 2" xfId="2198" xr:uid="{00000000-0005-0000-0000-000096080000}"/>
    <cellStyle name="Normal 13 4 4 3" xfId="2199" xr:uid="{00000000-0005-0000-0000-000097080000}"/>
    <cellStyle name="Normal 13 4 5" xfId="2200" xr:uid="{00000000-0005-0000-0000-000098080000}"/>
    <cellStyle name="Normal 13 4 5 2" xfId="2201" xr:uid="{00000000-0005-0000-0000-000099080000}"/>
    <cellStyle name="Normal 13 4 6" xfId="2202" xr:uid="{00000000-0005-0000-0000-00009A080000}"/>
    <cellStyle name="Normal 13 4 6 2" xfId="2203" xr:uid="{00000000-0005-0000-0000-00009B080000}"/>
    <cellStyle name="Normal 13 4 7" xfId="2204" xr:uid="{00000000-0005-0000-0000-00009C080000}"/>
    <cellStyle name="Normal 13 5" xfId="2205" xr:uid="{00000000-0005-0000-0000-00009D080000}"/>
    <cellStyle name="Normal 13 5 2" xfId="2206" xr:uid="{00000000-0005-0000-0000-00009E080000}"/>
    <cellStyle name="Normal 13 5 2 2" xfId="2207" xr:uid="{00000000-0005-0000-0000-00009F080000}"/>
    <cellStyle name="Normal 13 5 2 2 2" xfId="2208" xr:uid="{00000000-0005-0000-0000-0000A0080000}"/>
    <cellStyle name="Normal 13 5 2 3" xfId="2209" xr:uid="{00000000-0005-0000-0000-0000A1080000}"/>
    <cellStyle name="Normal 13 5 3" xfId="2210" xr:uid="{00000000-0005-0000-0000-0000A2080000}"/>
    <cellStyle name="Normal 13 5 3 2" xfId="2211" xr:uid="{00000000-0005-0000-0000-0000A3080000}"/>
    <cellStyle name="Normal 13 5 3 2 2" xfId="2212" xr:uid="{00000000-0005-0000-0000-0000A4080000}"/>
    <cellStyle name="Normal 13 5 3 3" xfId="2213" xr:uid="{00000000-0005-0000-0000-0000A5080000}"/>
    <cellStyle name="Normal 13 5 4" xfId="2214" xr:uid="{00000000-0005-0000-0000-0000A6080000}"/>
    <cellStyle name="Normal 13 5 4 2" xfId="2215" xr:uid="{00000000-0005-0000-0000-0000A7080000}"/>
    <cellStyle name="Normal 13 5 5" xfId="2216" xr:uid="{00000000-0005-0000-0000-0000A8080000}"/>
    <cellStyle name="Normal 13 5 5 2" xfId="2217" xr:uid="{00000000-0005-0000-0000-0000A9080000}"/>
    <cellStyle name="Normal 13 5 6" xfId="2218" xr:uid="{00000000-0005-0000-0000-0000AA080000}"/>
    <cellStyle name="Normal 13 6" xfId="2219" xr:uid="{00000000-0005-0000-0000-0000AB080000}"/>
    <cellStyle name="Normal 13 6 2" xfId="2220" xr:uid="{00000000-0005-0000-0000-0000AC080000}"/>
    <cellStyle name="Normal 13 6 2 2" xfId="2221" xr:uid="{00000000-0005-0000-0000-0000AD080000}"/>
    <cellStyle name="Normal 13 6 3" xfId="2222" xr:uid="{00000000-0005-0000-0000-0000AE080000}"/>
    <cellStyle name="Normal 13 7" xfId="2223" xr:uid="{00000000-0005-0000-0000-0000AF080000}"/>
    <cellStyle name="Normal 13 7 2" xfId="2224" xr:uid="{00000000-0005-0000-0000-0000B0080000}"/>
    <cellStyle name="Normal 13 7 2 2" xfId="2225" xr:uid="{00000000-0005-0000-0000-0000B1080000}"/>
    <cellStyle name="Normal 13 7 3" xfId="2226" xr:uid="{00000000-0005-0000-0000-0000B2080000}"/>
    <cellStyle name="Normal 13 8" xfId="2227" xr:uid="{00000000-0005-0000-0000-0000B3080000}"/>
    <cellStyle name="Normal 13 8 2" xfId="2228" xr:uid="{00000000-0005-0000-0000-0000B4080000}"/>
    <cellStyle name="Normal 13 9" xfId="2229" xr:uid="{00000000-0005-0000-0000-0000B5080000}"/>
    <cellStyle name="Normal 13 9 2" xfId="2230" xr:uid="{00000000-0005-0000-0000-0000B6080000}"/>
    <cellStyle name="Normal 14" xfId="2231" xr:uid="{00000000-0005-0000-0000-0000B7080000}"/>
    <cellStyle name="Normal 14 10" xfId="2232" xr:uid="{00000000-0005-0000-0000-0000B8080000}"/>
    <cellStyle name="Normal 14 10 2" xfId="2233" xr:uid="{00000000-0005-0000-0000-0000B9080000}"/>
    <cellStyle name="Normal 14 11" xfId="2234" xr:uid="{00000000-0005-0000-0000-0000BA080000}"/>
    <cellStyle name="Normal 14 2" xfId="2235" xr:uid="{00000000-0005-0000-0000-0000BB080000}"/>
    <cellStyle name="Normal 14 2 2" xfId="2236" xr:uid="{00000000-0005-0000-0000-0000BC080000}"/>
    <cellStyle name="Normal 14 2 2 2" xfId="2237" xr:uid="{00000000-0005-0000-0000-0000BD080000}"/>
    <cellStyle name="Normal 14 2 2 2 2" xfId="2238" xr:uid="{00000000-0005-0000-0000-0000BE080000}"/>
    <cellStyle name="Normal 14 2 2 2 2 2" xfId="2239" xr:uid="{00000000-0005-0000-0000-0000BF080000}"/>
    <cellStyle name="Normal 14 2 2 2 2 2 2" xfId="2240" xr:uid="{00000000-0005-0000-0000-0000C0080000}"/>
    <cellStyle name="Normal 14 2 2 2 2 3" xfId="2241" xr:uid="{00000000-0005-0000-0000-0000C1080000}"/>
    <cellStyle name="Normal 14 2 2 2 3" xfId="2242" xr:uid="{00000000-0005-0000-0000-0000C2080000}"/>
    <cellStyle name="Normal 14 2 2 2 3 2" xfId="2243" xr:uid="{00000000-0005-0000-0000-0000C3080000}"/>
    <cellStyle name="Normal 14 2 2 2 3 2 2" xfId="2244" xr:uid="{00000000-0005-0000-0000-0000C4080000}"/>
    <cellStyle name="Normal 14 2 2 2 3 3" xfId="2245" xr:uid="{00000000-0005-0000-0000-0000C5080000}"/>
    <cellStyle name="Normal 14 2 2 2 4" xfId="2246" xr:uid="{00000000-0005-0000-0000-0000C6080000}"/>
    <cellStyle name="Normal 14 2 2 2 4 2" xfId="2247" xr:uid="{00000000-0005-0000-0000-0000C7080000}"/>
    <cellStyle name="Normal 14 2 2 2 5" xfId="2248" xr:uid="{00000000-0005-0000-0000-0000C8080000}"/>
    <cellStyle name="Normal 14 2 2 2 5 2" xfId="2249" xr:uid="{00000000-0005-0000-0000-0000C9080000}"/>
    <cellStyle name="Normal 14 2 2 2 6" xfId="2250" xr:uid="{00000000-0005-0000-0000-0000CA080000}"/>
    <cellStyle name="Normal 14 2 2 3" xfId="2251" xr:uid="{00000000-0005-0000-0000-0000CB080000}"/>
    <cellStyle name="Normal 14 2 2 3 2" xfId="2252" xr:uid="{00000000-0005-0000-0000-0000CC080000}"/>
    <cellStyle name="Normal 14 2 2 3 2 2" xfId="2253" xr:uid="{00000000-0005-0000-0000-0000CD080000}"/>
    <cellStyle name="Normal 14 2 2 3 3" xfId="2254" xr:uid="{00000000-0005-0000-0000-0000CE080000}"/>
    <cellStyle name="Normal 14 2 2 4" xfId="2255" xr:uid="{00000000-0005-0000-0000-0000CF080000}"/>
    <cellStyle name="Normal 14 2 2 4 2" xfId="2256" xr:uid="{00000000-0005-0000-0000-0000D0080000}"/>
    <cellStyle name="Normal 14 2 2 4 2 2" xfId="2257" xr:uid="{00000000-0005-0000-0000-0000D1080000}"/>
    <cellStyle name="Normal 14 2 2 4 3" xfId="2258" xr:uid="{00000000-0005-0000-0000-0000D2080000}"/>
    <cellStyle name="Normal 14 2 2 5" xfId="2259" xr:uid="{00000000-0005-0000-0000-0000D3080000}"/>
    <cellStyle name="Normal 14 2 2 5 2" xfId="2260" xr:uid="{00000000-0005-0000-0000-0000D4080000}"/>
    <cellStyle name="Normal 14 2 2 6" xfId="2261" xr:uid="{00000000-0005-0000-0000-0000D5080000}"/>
    <cellStyle name="Normal 14 2 2 6 2" xfId="2262" xr:uid="{00000000-0005-0000-0000-0000D6080000}"/>
    <cellStyle name="Normal 14 2 2 7" xfId="2263" xr:uid="{00000000-0005-0000-0000-0000D7080000}"/>
    <cellStyle name="Normal 14 2 3" xfId="2264" xr:uid="{00000000-0005-0000-0000-0000D8080000}"/>
    <cellStyle name="Normal 14 2 3 2" xfId="2265" xr:uid="{00000000-0005-0000-0000-0000D9080000}"/>
    <cellStyle name="Normal 14 2 3 2 2" xfId="2266" xr:uid="{00000000-0005-0000-0000-0000DA080000}"/>
    <cellStyle name="Normal 14 2 3 2 2 2" xfId="2267" xr:uid="{00000000-0005-0000-0000-0000DB080000}"/>
    <cellStyle name="Normal 14 2 3 2 2 2 2" xfId="2268" xr:uid="{00000000-0005-0000-0000-0000DC080000}"/>
    <cellStyle name="Normal 14 2 3 2 2 3" xfId="2269" xr:uid="{00000000-0005-0000-0000-0000DD080000}"/>
    <cellStyle name="Normal 14 2 3 2 3" xfId="2270" xr:uid="{00000000-0005-0000-0000-0000DE080000}"/>
    <cellStyle name="Normal 14 2 3 2 3 2" xfId="2271" xr:uid="{00000000-0005-0000-0000-0000DF080000}"/>
    <cellStyle name="Normal 14 2 3 2 3 2 2" xfId="2272" xr:uid="{00000000-0005-0000-0000-0000E0080000}"/>
    <cellStyle name="Normal 14 2 3 2 3 3" xfId="2273" xr:uid="{00000000-0005-0000-0000-0000E1080000}"/>
    <cellStyle name="Normal 14 2 3 2 4" xfId="2274" xr:uid="{00000000-0005-0000-0000-0000E2080000}"/>
    <cellStyle name="Normal 14 2 3 2 4 2" xfId="2275" xr:uid="{00000000-0005-0000-0000-0000E3080000}"/>
    <cellStyle name="Normal 14 2 3 2 5" xfId="2276" xr:uid="{00000000-0005-0000-0000-0000E4080000}"/>
    <cellStyle name="Normal 14 2 3 2 5 2" xfId="2277" xr:uid="{00000000-0005-0000-0000-0000E5080000}"/>
    <cellStyle name="Normal 14 2 3 2 6" xfId="2278" xr:uid="{00000000-0005-0000-0000-0000E6080000}"/>
    <cellStyle name="Normal 14 2 3 3" xfId="2279" xr:uid="{00000000-0005-0000-0000-0000E7080000}"/>
    <cellStyle name="Normal 14 2 3 3 2" xfId="2280" xr:uid="{00000000-0005-0000-0000-0000E8080000}"/>
    <cellStyle name="Normal 14 2 3 3 2 2" xfId="2281" xr:uid="{00000000-0005-0000-0000-0000E9080000}"/>
    <cellStyle name="Normal 14 2 3 3 3" xfId="2282" xr:uid="{00000000-0005-0000-0000-0000EA080000}"/>
    <cellStyle name="Normal 14 2 3 4" xfId="2283" xr:uid="{00000000-0005-0000-0000-0000EB080000}"/>
    <cellStyle name="Normal 14 2 3 4 2" xfId="2284" xr:uid="{00000000-0005-0000-0000-0000EC080000}"/>
    <cellStyle name="Normal 14 2 3 4 2 2" xfId="2285" xr:uid="{00000000-0005-0000-0000-0000ED080000}"/>
    <cellStyle name="Normal 14 2 3 4 3" xfId="2286" xr:uid="{00000000-0005-0000-0000-0000EE080000}"/>
    <cellStyle name="Normal 14 2 3 5" xfId="2287" xr:uid="{00000000-0005-0000-0000-0000EF080000}"/>
    <cellStyle name="Normal 14 2 3 5 2" xfId="2288" xr:uid="{00000000-0005-0000-0000-0000F0080000}"/>
    <cellStyle name="Normal 14 2 3 6" xfId="2289" xr:uid="{00000000-0005-0000-0000-0000F1080000}"/>
    <cellStyle name="Normal 14 2 3 6 2" xfId="2290" xr:uid="{00000000-0005-0000-0000-0000F2080000}"/>
    <cellStyle name="Normal 14 2 3 7" xfId="2291" xr:uid="{00000000-0005-0000-0000-0000F3080000}"/>
    <cellStyle name="Normal 14 2 4" xfId="2292" xr:uid="{00000000-0005-0000-0000-0000F4080000}"/>
    <cellStyle name="Normal 14 2 4 2" xfId="2293" xr:uid="{00000000-0005-0000-0000-0000F5080000}"/>
    <cellStyle name="Normal 14 2 4 2 2" xfId="2294" xr:uid="{00000000-0005-0000-0000-0000F6080000}"/>
    <cellStyle name="Normal 14 2 4 2 2 2" xfId="2295" xr:uid="{00000000-0005-0000-0000-0000F7080000}"/>
    <cellStyle name="Normal 14 2 4 2 3" xfId="2296" xr:uid="{00000000-0005-0000-0000-0000F8080000}"/>
    <cellStyle name="Normal 14 2 4 3" xfId="2297" xr:uid="{00000000-0005-0000-0000-0000F9080000}"/>
    <cellStyle name="Normal 14 2 4 3 2" xfId="2298" xr:uid="{00000000-0005-0000-0000-0000FA080000}"/>
    <cellStyle name="Normal 14 2 4 3 2 2" xfId="2299" xr:uid="{00000000-0005-0000-0000-0000FB080000}"/>
    <cellStyle name="Normal 14 2 4 3 3" xfId="2300" xr:uid="{00000000-0005-0000-0000-0000FC080000}"/>
    <cellStyle name="Normal 14 2 4 4" xfId="2301" xr:uid="{00000000-0005-0000-0000-0000FD080000}"/>
    <cellStyle name="Normal 14 2 4 4 2" xfId="2302" xr:uid="{00000000-0005-0000-0000-0000FE080000}"/>
    <cellStyle name="Normal 14 2 4 5" xfId="2303" xr:uid="{00000000-0005-0000-0000-0000FF080000}"/>
    <cellStyle name="Normal 14 2 4 5 2" xfId="2304" xr:uid="{00000000-0005-0000-0000-000000090000}"/>
    <cellStyle name="Normal 14 2 4 6" xfId="2305" xr:uid="{00000000-0005-0000-0000-000001090000}"/>
    <cellStyle name="Normal 14 2 5" xfId="2306" xr:uid="{00000000-0005-0000-0000-000002090000}"/>
    <cellStyle name="Normal 14 2 5 2" xfId="2307" xr:uid="{00000000-0005-0000-0000-000003090000}"/>
    <cellStyle name="Normal 14 2 5 2 2" xfId="2308" xr:uid="{00000000-0005-0000-0000-000004090000}"/>
    <cellStyle name="Normal 14 2 5 3" xfId="2309" xr:uid="{00000000-0005-0000-0000-000005090000}"/>
    <cellStyle name="Normal 14 2 6" xfId="2310" xr:uid="{00000000-0005-0000-0000-000006090000}"/>
    <cellStyle name="Normal 14 2 6 2" xfId="2311" xr:uid="{00000000-0005-0000-0000-000007090000}"/>
    <cellStyle name="Normal 14 2 6 2 2" xfId="2312" xr:uid="{00000000-0005-0000-0000-000008090000}"/>
    <cellStyle name="Normal 14 2 6 3" xfId="2313" xr:uid="{00000000-0005-0000-0000-000009090000}"/>
    <cellStyle name="Normal 14 2 7" xfId="2314" xr:uid="{00000000-0005-0000-0000-00000A090000}"/>
    <cellStyle name="Normal 14 2 7 2" xfId="2315" xr:uid="{00000000-0005-0000-0000-00000B090000}"/>
    <cellStyle name="Normal 14 2 8" xfId="2316" xr:uid="{00000000-0005-0000-0000-00000C090000}"/>
    <cellStyle name="Normal 14 2 8 2" xfId="2317" xr:uid="{00000000-0005-0000-0000-00000D090000}"/>
    <cellStyle name="Normal 14 2 9" xfId="2318" xr:uid="{00000000-0005-0000-0000-00000E090000}"/>
    <cellStyle name="Normal 14 3" xfId="2319" xr:uid="{00000000-0005-0000-0000-00000F090000}"/>
    <cellStyle name="Normal 14 3 2" xfId="2320" xr:uid="{00000000-0005-0000-0000-000010090000}"/>
    <cellStyle name="Normal 14 3 2 2" xfId="2321" xr:uid="{00000000-0005-0000-0000-000011090000}"/>
    <cellStyle name="Normal 14 3 2 2 2" xfId="2322" xr:uid="{00000000-0005-0000-0000-000012090000}"/>
    <cellStyle name="Normal 14 3 2 2 2 2" xfId="2323" xr:uid="{00000000-0005-0000-0000-000013090000}"/>
    <cellStyle name="Normal 14 3 2 2 3" xfId="2324" xr:uid="{00000000-0005-0000-0000-000014090000}"/>
    <cellStyle name="Normal 14 3 2 3" xfId="2325" xr:uid="{00000000-0005-0000-0000-000015090000}"/>
    <cellStyle name="Normal 14 3 2 3 2" xfId="2326" xr:uid="{00000000-0005-0000-0000-000016090000}"/>
    <cellStyle name="Normal 14 3 2 3 2 2" xfId="2327" xr:uid="{00000000-0005-0000-0000-000017090000}"/>
    <cellStyle name="Normal 14 3 2 3 3" xfId="2328" xr:uid="{00000000-0005-0000-0000-000018090000}"/>
    <cellStyle name="Normal 14 3 2 4" xfId="2329" xr:uid="{00000000-0005-0000-0000-000019090000}"/>
    <cellStyle name="Normal 14 3 2 4 2" xfId="2330" xr:uid="{00000000-0005-0000-0000-00001A090000}"/>
    <cellStyle name="Normal 14 3 2 5" xfId="2331" xr:uid="{00000000-0005-0000-0000-00001B090000}"/>
    <cellStyle name="Normal 14 3 2 5 2" xfId="2332" xr:uid="{00000000-0005-0000-0000-00001C090000}"/>
    <cellStyle name="Normal 14 3 2 6" xfId="2333" xr:uid="{00000000-0005-0000-0000-00001D090000}"/>
    <cellStyle name="Normal 14 3 3" xfId="2334" xr:uid="{00000000-0005-0000-0000-00001E090000}"/>
    <cellStyle name="Normal 14 3 3 2" xfId="2335" xr:uid="{00000000-0005-0000-0000-00001F090000}"/>
    <cellStyle name="Normal 14 3 3 2 2" xfId="2336" xr:uid="{00000000-0005-0000-0000-000020090000}"/>
    <cellStyle name="Normal 14 3 3 3" xfId="2337" xr:uid="{00000000-0005-0000-0000-000021090000}"/>
    <cellStyle name="Normal 14 3 4" xfId="2338" xr:uid="{00000000-0005-0000-0000-000022090000}"/>
    <cellStyle name="Normal 14 3 4 2" xfId="2339" xr:uid="{00000000-0005-0000-0000-000023090000}"/>
    <cellStyle name="Normal 14 3 4 2 2" xfId="2340" xr:uid="{00000000-0005-0000-0000-000024090000}"/>
    <cellStyle name="Normal 14 3 4 3" xfId="2341" xr:uid="{00000000-0005-0000-0000-000025090000}"/>
    <cellStyle name="Normal 14 3 5" xfId="2342" xr:uid="{00000000-0005-0000-0000-000026090000}"/>
    <cellStyle name="Normal 14 3 5 2" xfId="2343" xr:uid="{00000000-0005-0000-0000-000027090000}"/>
    <cellStyle name="Normal 14 3 6" xfId="2344" xr:uid="{00000000-0005-0000-0000-000028090000}"/>
    <cellStyle name="Normal 14 3 6 2" xfId="2345" xr:uid="{00000000-0005-0000-0000-000029090000}"/>
    <cellStyle name="Normal 14 3 7" xfId="2346" xr:uid="{00000000-0005-0000-0000-00002A090000}"/>
    <cellStyle name="Normal 14 4" xfId="2347" xr:uid="{00000000-0005-0000-0000-00002B090000}"/>
    <cellStyle name="Normal 14 4 2" xfId="2348" xr:uid="{00000000-0005-0000-0000-00002C090000}"/>
    <cellStyle name="Normal 14 4 2 2" xfId="2349" xr:uid="{00000000-0005-0000-0000-00002D090000}"/>
    <cellStyle name="Normal 14 4 2 2 2" xfId="2350" xr:uid="{00000000-0005-0000-0000-00002E090000}"/>
    <cellStyle name="Normal 14 4 2 2 2 2" xfId="2351" xr:uid="{00000000-0005-0000-0000-00002F090000}"/>
    <cellStyle name="Normal 14 4 2 2 3" xfId="2352" xr:uid="{00000000-0005-0000-0000-000030090000}"/>
    <cellStyle name="Normal 14 4 2 3" xfId="2353" xr:uid="{00000000-0005-0000-0000-000031090000}"/>
    <cellStyle name="Normal 14 4 2 3 2" xfId="2354" xr:uid="{00000000-0005-0000-0000-000032090000}"/>
    <cellStyle name="Normal 14 4 2 3 2 2" xfId="2355" xr:uid="{00000000-0005-0000-0000-000033090000}"/>
    <cellStyle name="Normal 14 4 2 3 3" xfId="2356" xr:uid="{00000000-0005-0000-0000-000034090000}"/>
    <cellStyle name="Normal 14 4 2 4" xfId="2357" xr:uid="{00000000-0005-0000-0000-000035090000}"/>
    <cellStyle name="Normal 14 4 2 4 2" xfId="2358" xr:uid="{00000000-0005-0000-0000-000036090000}"/>
    <cellStyle name="Normal 14 4 2 5" xfId="2359" xr:uid="{00000000-0005-0000-0000-000037090000}"/>
    <cellStyle name="Normal 14 4 2 5 2" xfId="2360" xr:uid="{00000000-0005-0000-0000-000038090000}"/>
    <cellStyle name="Normal 14 4 2 6" xfId="2361" xr:uid="{00000000-0005-0000-0000-000039090000}"/>
    <cellStyle name="Normal 14 4 3" xfId="2362" xr:uid="{00000000-0005-0000-0000-00003A090000}"/>
    <cellStyle name="Normal 14 4 3 2" xfId="2363" xr:uid="{00000000-0005-0000-0000-00003B090000}"/>
    <cellStyle name="Normal 14 4 3 2 2" xfId="2364" xr:uid="{00000000-0005-0000-0000-00003C090000}"/>
    <cellStyle name="Normal 14 4 3 3" xfId="2365" xr:uid="{00000000-0005-0000-0000-00003D090000}"/>
    <cellStyle name="Normal 14 4 4" xfId="2366" xr:uid="{00000000-0005-0000-0000-00003E090000}"/>
    <cellStyle name="Normal 14 4 4 2" xfId="2367" xr:uid="{00000000-0005-0000-0000-00003F090000}"/>
    <cellStyle name="Normal 14 4 4 2 2" xfId="2368" xr:uid="{00000000-0005-0000-0000-000040090000}"/>
    <cellStyle name="Normal 14 4 4 3" xfId="2369" xr:uid="{00000000-0005-0000-0000-000041090000}"/>
    <cellStyle name="Normal 14 4 5" xfId="2370" xr:uid="{00000000-0005-0000-0000-000042090000}"/>
    <cellStyle name="Normal 14 4 5 2" xfId="2371" xr:uid="{00000000-0005-0000-0000-000043090000}"/>
    <cellStyle name="Normal 14 4 6" xfId="2372" xr:uid="{00000000-0005-0000-0000-000044090000}"/>
    <cellStyle name="Normal 14 4 6 2" xfId="2373" xr:uid="{00000000-0005-0000-0000-000045090000}"/>
    <cellStyle name="Normal 14 4 7" xfId="2374" xr:uid="{00000000-0005-0000-0000-000046090000}"/>
    <cellStyle name="Normal 14 5" xfId="2375" xr:uid="{00000000-0005-0000-0000-000047090000}"/>
    <cellStyle name="Normal 14 5 2" xfId="2376" xr:uid="{00000000-0005-0000-0000-000048090000}"/>
    <cellStyle name="Normal 14 5 2 2" xfId="2377" xr:uid="{00000000-0005-0000-0000-000049090000}"/>
    <cellStyle name="Normal 14 5 2 2 2" xfId="2378" xr:uid="{00000000-0005-0000-0000-00004A090000}"/>
    <cellStyle name="Normal 14 5 2 3" xfId="2379" xr:uid="{00000000-0005-0000-0000-00004B090000}"/>
    <cellStyle name="Normal 14 5 3" xfId="2380" xr:uid="{00000000-0005-0000-0000-00004C090000}"/>
    <cellStyle name="Normal 14 5 3 2" xfId="2381" xr:uid="{00000000-0005-0000-0000-00004D090000}"/>
    <cellStyle name="Normal 14 5 3 2 2" xfId="2382" xr:uid="{00000000-0005-0000-0000-00004E090000}"/>
    <cellStyle name="Normal 14 5 3 3" xfId="2383" xr:uid="{00000000-0005-0000-0000-00004F090000}"/>
    <cellStyle name="Normal 14 5 4" xfId="2384" xr:uid="{00000000-0005-0000-0000-000050090000}"/>
    <cellStyle name="Normal 14 5 4 2" xfId="2385" xr:uid="{00000000-0005-0000-0000-000051090000}"/>
    <cellStyle name="Normal 14 5 5" xfId="2386" xr:uid="{00000000-0005-0000-0000-000052090000}"/>
    <cellStyle name="Normal 14 5 5 2" xfId="2387" xr:uid="{00000000-0005-0000-0000-000053090000}"/>
    <cellStyle name="Normal 14 5 6" xfId="2388" xr:uid="{00000000-0005-0000-0000-000054090000}"/>
    <cellStyle name="Normal 14 6" xfId="2389" xr:uid="{00000000-0005-0000-0000-000055090000}"/>
    <cellStyle name="Normal 14 6 2" xfId="2390" xr:uid="{00000000-0005-0000-0000-000056090000}"/>
    <cellStyle name="Normal 14 6 2 2" xfId="2391" xr:uid="{00000000-0005-0000-0000-000057090000}"/>
    <cellStyle name="Normal 14 6 3" xfId="2392" xr:uid="{00000000-0005-0000-0000-000058090000}"/>
    <cellStyle name="Normal 14 7" xfId="2393" xr:uid="{00000000-0005-0000-0000-000059090000}"/>
    <cellStyle name="Normal 14 7 2" xfId="2394" xr:uid="{00000000-0005-0000-0000-00005A090000}"/>
    <cellStyle name="Normal 14 7 2 2" xfId="2395" xr:uid="{00000000-0005-0000-0000-00005B090000}"/>
    <cellStyle name="Normal 14 7 3" xfId="2396" xr:uid="{00000000-0005-0000-0000-00005C090000}"/>
    <cellStyle name="Normal 14 8" xfId="2397" xr:uid="{00000000-0005-0000-0000-00005D090000}"/>
    <cellStyle name="Normal 14 8 2" xfId="2398" xr:uid="{00000000-0005-0000-0000-00005E090000}"/>
    <cellStyle name="Normal 14 9" xfId="2399" xr:uid="{00000000-0005-0000-0000-00005F090000}"/>
    <cellStyle name="Normal 14 9 2" xfId="2400" xr:uid="{00000000-0005-0000-0000-000060090000}"/>
    <cellStyle name="Normal 15" xfId="2401" xr:uid="{00000000-0005-0000-0000-000061090000}"/>
    <cellStyle name="Normal 15 10" xfId="2402" xr:uid="{00000000-0005-0000-0000-000062090000}"/>
    <cellStyle name="Normal 15 2" xfId="2403" xr:uid="{00000000-0005-0000-0000-000063090000}"/>
    <cellStyle name="Normal 15 2 2" xfId="2404" xr:uid="{00000000-0005-0000-0000-000064090000}"/>
    <cellStyle name="Normal 15 2 2 2" xfId="2405" xr:uid="{00000000-0005-0000-0000-000065090000}"/>
    <cellStyle name="Normal 15 2 2 2 2" xfId="2406" xr:uid="{00000000-0005-0000-0000-000066090000}"/>
    <cellStyle name="Normal 15 2 2 2 2 2" xfId="2407" xr:uid="{00000000-0005-0000-0000-000067090000}"/>
    <cellStyle name="Normal 15 2 2 2 2 2 2" xfId="2408" xr:uid="{00000000-0005-0000-0000-000068090000}"/>
    <cellStyle name="Normal 15 2 2 2 2 3" xfId="2409" xr:uid="{00000000-0005-0000-0000-000069090000}"/>
    <cellStyle name="Normal 15 2 2 2 3" xfId="2410" xr:uid="{00000000-0005-0000-0000-00006A090000}"/>
    <cellStyle name="Normal 15 2 2 2 3 2" xfId="2411" xr:uid="{00000000-0005-0000-0000-00006B090000}"/>
    <cellStyle name="Normal 15 2 2 2 3 2 2" xfId="2412" xr:uid="{00000000-0005-0000-0000-00006C090000}"/>
    <cellStyle name="Normal 15 2 2 2 3 3" xfId="2413" xr:uid="{00000000-0005-0000-0000-00006D090000}"/>
    <cellStyle name="Normal 15 2 2 2 4" xfId="2414" xr:uid="{00000000-0005-0000-0000-00006E090000}"/>
    <cellStyle name="Normal 15 2 2 2 4 2" xfId="2415" xr:uid="{00000000-0005-0000-0000-00006F090000}"/>
    <cellStyle name="Normal 15 2 2 2 5" xfId="2416" xr:uid="{00000000-0005-0000-0000-000070090000}"/>
    <cellStyle name="Normal 15 2 2 2 5 2" xfId="2417" xr:uid="{00000000-0005-0000-0000-000071090000}"/>
    <cellStyle name="Normal 15 2 2 2 6" xfId="2418" xr:uid="{00000000-0005-0000-0000-000072090000}"/>
    <cellStyle name="Normal 15 2 2 3" xfId="2419" xr:uid="{00000000-0005-0000-0000-000073090000}"/>
    <cellStyle name="Normal 15 2 2 3 2" xfId="2420" xr:uid="{00000000-0005-0000-0000-000074090000}"/>
    <cellStyle name="Normal 15 2 2 3 2 2" xfId="2421" xr:uid="{00000000-0005-0000-0000-000075090000}"/>
    <cellStyle name="Normal 15 2 2 3 3" xfId="2422" xr:uid="{00000000-0005-0000-0000-000076090000}"/>
    <cellStyle name="Normal 15 2 2 4" xfId="2423" xr:uid="{00000000-0005-0000-0000-000077090000}"/>
    <cellStyle name="Normal 15 2 2 4 2" xfId="2424" xr:uid="{00000000-0005-0000-0000-000078090000}"/>
    <cellStyle name="Normal 15 2 2 4 2 2" xfId="2425" xr:uid="{00000000-0005-0000-0000-000079090000}"/>
    <cellStyle name="Normal 15 2 2 4 3" xfId="2426" xr:uid="{00000000-0005-0000-0000-00007A090000}"/>
    <cellStyle name="Normal 15 2 2 5" xfId="2427" xr:uid="{00000000-0005-0000-0000-00007B090000}"/>
    <cellStyle name="Normal 15 2 2 5 2" xfId="2428" xr:uid="{00000000-0005-0000-0000-00007C090000}"/>
    <cellStyle name="Normal 15 2 2 6" xfId="2429" xr:uid="{00000000-0005-0000-0000-00007D090000}"/>
    <cellStyle name="Normal 15 2 2 6 2" xfId="2430" xr:uid="{00000000-0005-0000-0000-00007E090000}"/>
    <cellStyle name="Normal 15 2 2 7" xfId="2431" xr:uid="{00000000-0005-0000-0000-00007F090000}"/>
    <cellStyle name="Normal 15 2 3" xfId="2432" xr:uid="{00000000-0005-0000-0000-000080090000}"/>
    <cellStyle name="Normal 15 2 3 2" xfId="2433" xr:uid="{00000000-0005-0000-0000-000081090000}"/>
    <cellStyle name="Normal 15 2 3 2 2" xfId="2434" xr:uid="{00000000-0005-0000-0000-000082090000}"/>
    <cellStyle name="Normal 15 2 3 2 2 2" xfId="2435" xr:uid="{00000000-0005-0000-0000-000083090000}"/>
    <cellStyle name="Normal 15 2 3 2 2 2 2" xfId="2436" xr:uid="{00000000-0005-0000-0000-000084090000}"/>
    <cellStyle name="Normal 15 2 3 2 2 3" xfId="2437" xr:uid="{00000000-0005-0000-0000-000085090000}"/>
    <cellStyle name="Normal 15 2 3 2 3" xfId="2438" xr:uid="{00000000-0005-0000-0000-000086090000}"/>
    <cellStyle name="Normal 15 2 3 2 3 2" xfId="2439" xr:uid="{00000000-0005-0000-0000-000087090000}"/>
    <cellStyle name="Normal 15 2 3 2 3 2 2" xfId="2440" xr:uid="{00000000-0005-0000-0000-000088090000}"/>
    <cellStyle name="Normal 15 2 3 2 3 3" xfId="2441" xr:uid="{00000000-0005-0000-0000-000089090000}"/>
    <cellStyle name="Normal 15 2 3 2 4" xfId="2442" xr:uid="{00000000-0005-0000-0000-00008A090000}"/>
    <cellStyle name="Normal 15 2 3 2 4 2" xfId="2443" xr:uid="{00000000-0005-0000-0000-00008B090000}"/>
    <cellStyle name="Normal 15 2 3 2 5" xfId="2444" xr:uid="{00000000-0005-0000-0000-00008C090000}"/>
    <cellStyle name="Normal 15 2 3 2 5 2" xfId="2445" xr:uid="{00000000-0005-0000-0000-00008D090000}"/>
    <cellStyle name="Normal 15 2 3 2 6" xfId="2446" xr:uid="{00000000-0005-0000-0000-00008E090000}"/>
    <cellStyle name="Normal 15 2 3 3" xfId="2447" xr:uid="{00000000-0005-0000-0000-00008F090000}"/>
    <cellStyle name="Normal 15 2 3 3 2" xfId="2448" xr:uid="{00000000-0005-0000-0000-000090090000}"/>
    <cellStyle name="Normal 15 2 3 3 2 2" xfId="2449" xr:uid="{00000000-0005-0000-0000-000091090000}"/>
    <cellStyle name="Normal 15 2 3 3 3" xfId="2450" xr:uid="{00000000-0005-0000-0000-000092090000}"/>
    <cellStyle name="Normal 15 2 3 4" xfId="2451" xr:uid="{00000000-0005-0000-0000-000093090000}"/>
    <cellStyle name="Normal 15 2 3 4 2" xfId="2452" xr:uid="{00000000-0005-0000-0000-000094090000}"/>
    <cellStyle name="Normal 15 2 3 4 2 2" xfId="2453" xr:uid="{00000000-0005-0000-0000-000095090000}"/>
    <cellStyle name="Normal 15 2 3 4 3" xfId="2454" xr:uid="{00000000-0005-0000-0000-000096090000}"/>
    <cellStyle name="Normal 15 2 3 5" xfId="2455" xr:uid="{00000000-0005-0000-0000-000097090000}"/>
    <cellStyle name="Normal 15 2 3 5 2" xfId="2456" xr:uid="{00000000-0005-0000-0000-000098090000}"/>
    <cellStyle name="Normal 15 2 3 6" xfId="2457" xr:uid="{00000000-0005-0000-0000-000099090000}"/>
    <cellStyle name="Normal 15 2 3 6 2" xfId="2458" xr:uid="{00000000-0005-0000-0000-00009A090000}"/>
    <cellStyle name="Normal 15 2 3 7" xfId="2459" xr:uid="{00000000-0005-0000-0000-00009B090000}"/>
    <cellStyle name="Normal 15 2 4" xfId="2460" xr:uid="{00000000-0005-0000-0000-00009C090000}"/>
    <cellStyle name="Normal 15 2 4 2" xfId="2461" xr:uid="{00000000-0005-0000-0000-00009D090000}"/>
    <cellStyle name="Normal 15 2 4 2 2" xfId="2462" xr:uid="{00000000-0005-0000-0000-00009E090000}"/>
    <cellStyle name="Normal 15 2 4 2 2 2" xfId="2463" xr:uid="{00000000-0005-0000-0000-00009F090000}"/>
    <cellStyle name="Normal 15 2 4 2 3" xfId="2464" xr:uid="{00000000-0005-0000-0000-0000A0090000}"/>
    <cellStyle name="Normal 15 2 4 3" xfId="2465" xr:uid="{00000000-0005-0000-0000-0000A1090000}"/>
    <cellStyle name="Normal 15 2 4 3 2" xfId="2466" xr:uid="{00000000-0005-0000-0000-0000A2090000}"/>
    <cellStyle name="Normal 15 2 4 3 2 2" xfId="2467" xr:uid="{00000000-0005-0000-0000-0000A3090000}"/>
    <cellStyle name="Normal 15 2 4 3 3" xfId="2468" xr:uid="{00000000-0005-0000-0000-0000A4090000}"/>
    <cellStyle name="Normal 15 2 4 4" xfId="2469" xr:uid="{00000000-0005-0000-0000-0000A5090000}"/>
    <cellStyle name="Normal 15 2 4 4 2" xfId="2470" xr:uid="{00000000-0005-0000-0000-0000A6090000}"/>
    <cellStyle name="Normal 15 2 4 5" xfId="2471" xr:uid="{00000000-0005-0000-0000-0000A7090000}"/>
    <cellStyle name="Normal 15 2 4 5 2" xfId="2472" xr:uid="{00000000-0005-0000-0000-0000A8090000}"/>
    <cellStyle name="Normal 15 2 4 6" xfId="2473" xr:uid="{00000000-0005-0000-0000-0000A9090000}"/>
    <cellStyle name="Normal 15 2 5" xfId="2474" xr:uid="{00000000-0005-0000-0000-0000AA090000}"/>
    <cellStyle name="Normal 15 2 5 2" xfId="2475" xr:uid="{00000000-0005-0000-0000-0000AB090000}"/>
    <cellStyle name="Normal 15 2 5 2 2" xfId="2476" xr:uid="{00000000-0005-0000-0000-0000AC090000}"/>
    <cellStyle name="Normal 15 2 5 3" xfId="2477" xr:uid="{00000000-0005-0000-0000-0000AD090000}"/>
    <cellStyle name="Normal 15 2 6" xfId="2478" xr:uid="{00000000-0005-0000-0000-0000AE090000}"/>
    <cellStyle name="Normal 15 2 6 2" xfId="2479" xr:uid="{00000000-0005-0000-0000-0000AF090000}"/>
    <cellStyle name="Normal 15 2 6 2 2" xfId="2480" xr:uid="{00000000-0005-0000-0000-0000B0090000}"/>
    <cellStyle name="Normal 15 2 6 3" xfId="2481" xr:uid="{00000000-0005-0000-0000-0000B1090000}"/>
    <cellStyle name="Normal 15 2 7" xfId="2482" xr:uid="{00000000-0005-0000-0000-0000B2090000}"/>
    <cellStyle name="Normal 15 2 7 2" xfId="2483" xr:uid="{00000000-0005-0000-0000-0000B3090000}"/>
    <cellStyle name="Normal 15 2 8" xfId="2484" xr:uid="{00000000-0005-0000-0000-0000B4090000}"/>
    <cellStyle name="Normal 15 2 8 2" xfId="2485" xr:uid="{00000000-0005-0000-0000-0000B5090000}"/>
    <cellStyle name="Normal 15 2 9" xfId="2486" xr:uid="{00000000-0005-0000-0000-0000B6090000}"/>
    <cellStyle name="Normal 15 3" xfId="2487" xr:uid="{00000000-0005-0000-0000-0000B7090000}"/>
    <cellStyle name="Normal 15 3 2" xfId="2488" xr:uid="{00000000-0005-0000-0000-0000B8090000}"/>
    <cellStyle name="Normal 15 3 2 2" xfId="2489" xr:uid="{00000000-0005-0000-0000-0000B9090000}"/>
    <cellStyle name="Normal 15 3 2 2 2" xfId="2490" xr:uid="{00000000-0005-0000-0000-0000BA090000}"/>
    <cellStyle name="Normal 15 3 2 2 2 2" xfId="2491" xr:uid="{00000000-0005-0000-0000-0000BB090000}"/>
    <cellStyle name="Normal 15 3 2 2 3" xfId="2492" xr:uid="{00000000-0005-0000-0000-0000BC090000}"/>
    <cellStyle name="Normal 15 3 2 3" xfId="2493" xr:uid="{00000000-0005-0000-0000-0000BD090000}"/>
    <cellStyle name="Normal 15 3 2 3 2" xfId="2494" xr:uid="{00000000-0005-0000-0000-0000BE090000}"/>
    <cellStyle name="Normal 15 3 2 3 2 2" xfId="2495" xr:uid="{00000000-0005-0000-0000-0000BF090000}"/>
    <cellStyle name="Normal 15 3 2 3 3" xfId="2496" xr:uid="{00000000-0005-0000-0000-0000C0090000}"/>
    <cellStyle name="Normal 15 3 2 4" xfId="2497" xr:uid="{00000000-0005-0000-0000-0000C1090000}"/>
    <cellStyle name="Normal 15 3 2 4 2" xfId="2498" xr:uid="{00000000-0005-0000-0000-0000C2090000}"/>
    <cellStyle name="Normal 15 3 2 5" xfId="2499" xr:uid="{00000000-0005-0000-0000-0000C3090000}"/>
    <cellStyle name="Normal 15 3 2 5 2" xfId="2500" xr:uid="{00000000-0005-0000-0000-0000C4090000}"/>
    <cellStyle name="Normal 15 3 2 6" xfId="2501" xr:uid="{00000000-0005-0000-0000-0000C5090000}"/>
    <cellStyle name="Normal 15 3 3" xfId="2502" xr:uid="{00000000-0005-0000-0000-0000C6090000}"/>
    <cellStyle name="Normal 15 3 3 2" xfId="2503" xr:uid="{00000000-0005-0000-0000-0000C7090000}"/>
    <cellStyle name="Normal 15 3 3 2 2" xfId="2504" xr:uid="{00000000-0005-0000-0000-0000C8090000}"/>
    <cellStyle name="Normal 15 3 3 3" xfId="2505" xr:uid="{00000000-0005-0000-0000-0000C9090000}"/>
    <cellStyle name="Normal 15 3 4" xfId="2506" xr:uid="{00000000-0005-0000-0000-0000CA090000}"/>
    <cellStyle name="Normal 15 3 4 2" xfId="2507" xr:uid="{00000000-0005-0000-0000-0000CB090000}"/>
    <cellStyle name="Normal 15 3 4 2 2" xfId="2508" xr:uid="{00000000-0005-0000-0000-0000CC090000}"/>
    <cellStyle name="Normal 15 3 4 3" xfId="2509" xr:uid="{00000000-0005-0000-0000-0000CD090000}"/>
    <cellStyle name="Normal 15 3 5" xfId="2510" xr:uid="{00000000-0005-0000-0000-0000CE090000}"/>
    <cellStyle name="Normal 15 3 5 2" xfId="2511" xr:uid="{00000000-0005-0000-0000-0000CF090000}"/>
    <cellStyle name="Normal 15 3 6" xfId="2512" xr:uid="{00000000-0005-0000-0000-0000D0090000}"/>
    <cellStyle name="Normal 15 3 6 2" xfId="2513" xr:uid="{00000000-0005-0000-0000-0000D1090000}"/>
    <cellStyle name="Normal 15 3 7" xfId="2514" xr:uid="{00000000-0005-0000-0000-0000D2090000}"/>
    <cellStyle name="Normal 15 4" xfId="2515" xr:uid="{00000000-0005-0000-0000-0000D3090000}"/>
    <cellStyle name="Normal 15 4 2" xfId="2516" xr:uid="{00000000-0005-0000-0000-0000D4090000}"/>
    <cellStyle name="Normal 15 4 2 2" xfId="2517" xr:uid="{00000000-0005-0000-0000-0000D5090000}"/>
    <cellStyle name="Normal 15 4 2 2 2" xfId="2518" xr:uid="{00000000-0005-0000-0000-0000D6090000}"/>
    <cellStyle name="Normal 15 4 2 2 2 2" xfId="2519" xr:uid="{00000000-0005-0000-0000-0000D7090000}"/>
    <cellStyle name="Normal 15 4 2 2 3" xfId="2520" xr:uid="{00000000-0005-0000-0000-0000D8090000}"/>
    <cellStyle name="Normal 15 4 2 3" xfId="2521" xr:uid="{00000000-0005-0000-0000-0000D9090000}"/>
    <cellStyle name="Normal 15 4 2 3 2" xfId="2522" xr:uid="{00000000-0005-0000-0000-0000DA090000}"/>
    <cellStyle name="Normal 15 4 2 3 2 2" xfId="2523" xr:uid="{00000000-0005-0000-0000-0000DB090000}"/>
    <cellStyle name="Normal 15 4 2 3 3" xfId="2524" xr:uid="{00000000-0005-0000-0000-0000DC090000}"/>
    <cellStyle name="Normal 15 4 2 4" xfId="2525" xr:uid="{00000000-0005-0000-0000-0000DD090000}"/>
    <cellStyle name="Normal 15 4 2 4 2" xfId="2526" xr:uid="{00000000-0005-0000-0000-0000DE090000}"/>
    <cellStyle name="Normal 15 4 2 5" xfId="2527" xr:uid="{00000000-0005-0000-0000-0000DF090000}"/>
    <cellStyle name="Normal 15 4 2 5 2" xfId="2528" xr:uid="{00000000-0005-0000-0000-0000E0090000}"/>
    <cellStyle name="Normal 15 4 2 6" xfId="2529" xr:uid="{00000000-0005-0000-0000-0000E1090000}"/>
    <cellStyle name="Normal 15 4 3" xfId="2530" xr:uid="{00000000-0005-0000-0000-0000E2090000}"/>
    <cellStyle name="Normal 15 4 3 2" xfId="2531" xr:uid="{00000000-0005-0000-0000-0000E3090000}"/>
    <cellStyle name="Normal 15 4 3 2 2" xfId="2532" xr:uid="{00000000-0005-0000-0000-0000E4090000}"/>
    <cellStyle name="Normal 15 4 3 3" xfId="2533" xr:uid="{00000000-0005-0000-0000-0000E5090000}"/>
    <cellStyle name="Normal 15 4 4" xfId="2534" xr:uid="{00000000-0005-0000-0000-0000E6090000}"/>
    <cellStyle name="Normal 15 4 4 2" xfId="2535" xr:uid="{00000000-0005-0000-0000-0000E7090000}"/>
    <cellStyle name="Normal 15 4 4 2 2" xfId="2536" xr:uid="{00000000-0005-0000-0000-0000E8090000}"/>
    <cellStyle name="Normal 15 4 4 3" xfId="2537" xr:uid="{00000000-0005-0000-0000-0000E9090000}"/>
    <cellStyle name="Normal 15 4 5" xfId="2538" xr:uid="{00000000-0005-0000-0000-0000EA090000}"/>
    <cellStyle name="Normal 15 4 5 2" xfId="2539" xr:uid="{00000000-0005-0000-0000-0000EB090000}"/>
    <cellStyle name="Normal 15 4 6" xfId="2540" xr:uid="{00000000-0005-0000-0000-0000EC090000}"/>
    <cellStyle name="Normal 15 4 6 2" xfId="2541" xr:uid="{00000000-0005-0000-0000-0000ED090000}"/>
    <cellStyle name="Normal 15 4 7" xfId="2542" xr:uid="{00000000-0005-0000-0000-0000EE090000}"/>
    <cellStyle name="Normal 15 5" xfId="2543" xr:uid="{00000000-0005-0000-0000-0000EF090000}"/>
    <cellStyle name="Normal 15 5 2" xfId="2544" xr:uid="{00000000-0005-0000-0000-0000F0090000}"/>
    <cellStyle name="Normal 15 5 2 2" xfId="2545" xr:uid="{00000000-0005-0000-0000-0000F1090000}"/>
    <cellStyle name="Normal 15 5 2 2 2" xfId="2546" xr:uid="{00000000-0005-0000-0000-0000F2090000}"/>
    <cellStyle name="Normal 15 5 2 3" xfId="2547" xr:uid="{00000000-0005-0000-0000-0000F3090000}"/>
    <cellStyle name="Normal 15 5 3" xfId="2548" xr:uid="{00000000-0005-0000-0000-0000F4090000}"/>
    <cellStyle name="Normal 15 5 3 2" xfId="2549" xr:uid="{00000000-0005-0000-0000-0000F5090000}"/>
    <cellStyle name="Normal 15 5 3 2 2" xfId="2550" xr:uid="{00000000-0005-0000-0000-0000F6090000}"/>
    <cellStyle name="Normal 15 5 3 3" xfId="2551" xr:uid="{00000000-0005-0000-0000-0000F7090000}"/>
    <cellStyle name="Normal 15 5 4" xfId="2552" xr:uid="{00000000-0005-0000-0000-0000F8090000}"/>
    <cellStyle name="Normal 15 5 4 2" xfId="2553" xr:uid="{00000000-0005-0000-0000-0000F9090000}"/>
    <cellStyle name="Normal 15 5 5" xfId="2554" xr:uid="{00000000-0005-0000-0000-0000FA090000}"/>
    <cellStyle name="Normal 15 5 5 2" xfId="2555" xr:uid="{00000000-0005-0000-0000-0000FB090000}"/>
    <cellStyle name="Normal 15 5 6" xfId="2556" xr:uid="{00000000-0005-0000-0000-0000FC090000}"/>
    <cellStyle name="Normal 15 6" xfId="2557" xr:uid="{00000000-0005-0000-0000-0000FD090000}"/>
    <cellStyle name="Normal 15 6 2" xfId="2558" xr:uid="{00000000-0005-0000-0000-0000FE090000}"/>
    <cellStyle name="Normal 15 6 2 2" xfId="2559" xr:uid="{00000000-0005-0000-0000-0000FF090000}"/>
    <cellStyle name="Normal 15 6 3" xfId="2560" xr:uid="{00000000-0005-0000-0000-0000000A0000}"/>
    <cellStyle name="Normal 15 7" xfId="2561" xr:uid="{00000000-0005-0000-0000-0000010A0000}"/>
    <cellStyle name="Normal 15 7 2" xfId="2562" xr:uid="{00000000-0005-0000-0000-0000020A0000}"/>
    <cellStyle name="Normal 15 7 2 2" xfId="2563" xr:uid="{00000000-0005-0000-0000-0000030A0000}"/>
    <cellStyle name="Normal 15 7 3" xfId="2564" xr:uid="{00000000-0005-0000-0000-0000040A0000}"/>
    <cellStyle name="Normal 15 8" xfId="2565" xr:uid="{00000000-0005-0000-0000-0000050A0000}"/>
    <cellStyle name="Normal 15 8 2" xfId="2566" xr:uid="{00000000-0005-0000-0000-0000060A0000}"/>
    <cellStyle name="Normal 15 9" xfId="2567" xr:uid="{00000000-0005-0000-0000-0000070A0000}"/>
    <cellStyle name="Normal 15 9 2" xfId="2568" xr:uid="{00000000-0005-0000-0000-0000080A0000}"/>
    <cellStyle name="Normal 16" xfId="2569" xr:uid="{00000000-0005-0000-0000-0000090A0000}"/>
    <cellStyle name="Normal 16 10" xfId="2570" xr:uid="{00000000-0005-0000-0000-00000A0A0000}"/>
    <cellStyle name="Normal 16 10 2" xfId="2571" xr:uid="{00000000-0005-0000-0000-00000B0A0000}"/>
    <cellStyle name="Normal 16 10 2 2" xfId="2572" xr:uid="{00000000-0005-0000-0000-00000C0A0000}"/>
    <cellStyle name="Normal 16 10 3" xfId="2573" xr:uid="{00000000-0005-0000-0000-00000D0A0000}"/>
    <cellStyle name="Normal 16 11" xfId="2574" xr:uid="{00000000-0005-0000-0000-00000E0A0000}"/>
    <cellStyle name="Normal 16 2" xfId="2575" xr:uid="{00000000-0005-0000-0000-00000F0A0000}"/>
    <cellStyle name="Normal 16 2 2" xfId="2576" xr:uid="{00000000-0005-0000-0000-0000100A0000}"/>
    <cellStyle name="Normal 16 2 2 2" xfId="2577" xr:uid="{00000000-0005-0000-0000-0000110A0000}"/>
    <cellStyle name="Normal 16 2 2 2 2" xfId="2578" xr:uid="{00000000-0005-0000-0000-0000120A0000}"/>
    <cellStyle name="Normal 16 2 2 2 2 2" xfId="2579" xr:uid="{00000000-0005-0000-0000-0000130A0000}"/>
    <cellStyle name="Normal 16 2 2 2 3" xfId="2580" xr:uid="{00000000-0005-0000-0000-0000140A0000}"/>
    <cellStyle name="Normal 16 2 2 3" xfId="2581" xr:uid="{00000000-0005-0000-0000-0000150A0000}"/>
    <cellStyle name="Normal 16 2 2 3 2" xfId="2582" xr:uid="{00000000-0005-0000-0000-0000160A0000}"/>
    <cellStyle name="Normal 16 2 2 3 2 2" xfId="2583" xr:uid="{00000000-0005-0000-0000-0000170A0000}"/>
    <cellStyle name="Normal 16 2 2 3 3" xfId="2584" xr:uid="{00000000-0005-0000-0000-0000180A0000}"/>
    <cellStyle name="Normal 16 2 2 4" xfId="2585" xr:uid="{00000000-0005-0000-0000-0000190A0000}"/>
    <cellStyle name="Normal 16 2 2 4 2" xfId="2586" xr:uid="{00000000-0005-0000-0000-00001A0A0000}"/>
    <cellStyle name="Normal 16 2 2 5" xfId="2587" xr:uid="{00000000-0005-0000-0000-00001B0A0000}"/>
    <cellStyle name="Normal 16 2 2 5 2" xfId="2588" xr:uid="{00000000-0005-0000-0000-00001C0A0000}"/>
    <cellStyle name="Normal 16 2 2 6" xfId="2589" xr:uid="{00000000-0005-0000-0000-00001D0A0000}"/>
    <cellStyle name="Normal 16 2 3" xfId="2590" xr:uid="{00000000-0005-0000-0000-00001E0A0000}"/>
    <cellStyle name="Normal 16 2 3 2" xfId="2591" xr:uid="{00000000-0005-0000-0000-00001F0A0000}"/>
    <cellStyle name="Normal 16 2 3 2 2" xfId="2592" xr:uid="{00000000-0005-0000-0000-0000200A0000}"/>
    <cellStyle name="Normal 16 2 3 2 2 2" xfId="2593" xr:uid="{00000000-0005-0000-0000-0000210A0000}"/>
    <cellStyle name="Normal 16 2 3 2 3" xfId="2594" xr:uid="{00000000-0005-0000-0000-0000220A0000}"/>
    <cellStyle name="Normal 16 2 3 3" xfId="2595" xr:uid="{00000000-0005-0000-0000-0000230A0000}"/>
    <cellStyle name="Normal 16 2 3 3 2" xfId="2596" xr:uid="{00000000-0005-0000-0000-0000240A0000}"/>
    <cellStyle name="Normal 16 2 3 3 2 2" xfId="2597" xr:uid="{00000000-0005-0000-0000-0000250A0000}"/>
    <cellStyle name="Normal 16 2 3 3 3" xfId="2598" xr:uid="{00000000-0005-0000-0000-0000260A0000}"/>
    <cellStyle name="Normal 16 2 3 4" xfId="2599" xr:uid="{00000000-0005-0000-0000-0000270A0000}"/>
    <cellStyle name="Normal 16 2 3 4 2" xfId="2600" xr:uid="{00000000-0005-0000-0000-0000280A0000}"/>
    <cellStyle name="Normal 16 2 3 5" xfId="2601" xr:uid="{00000000-0005-0000-0000-0000290A0000}"/>
    <cellStyle name="Normal 16 2 3 5 2" xfId="2602" xr:uid="{00000000-0005-0000-0000-00002A0A0000}"/>
    <cellStyle name="Normal 16 2 3 6" xfId="2603" xr:uid="{00000000-0005-0000-0000-00002B0A0000}"/>
    <cellStyle name="Normal 16 2 4" xfId="2604" xr:uid="{00000000-0005-0000-0000-00002C0A0000}"/>
    <cellStyle name="Normal 16 2 4 2" xfId="2605" xr:uid="{00000000-0005-0000-0000-00002D0A0000}"/>
    <cellStyle name="Normal 16 2 4 2 2" xfId="2606" xr:uid="{00000000-0005-0000-0000-00002E0A0000}"/>
    <cellStyle name="Normal 16 2 4 3" xfId="2607" xr:uid="{00000000-0005-0000-0000-00002F0A0000}"/>
    <cellStyle name="Normal 16 2 5" xfId="2608" xr:uid="{00000000-0005-0000-0000-0000300A0000}"/>
    <cellStyle name="Normal 16 2 5 2" xfId="2609" xr:uid="{00000000-0005-0000-0000-0000310A0000}"/>
    <cellStyle name="Normal 16 2 5 2 2" xfId="2610" xr:uid="{00000000-0005-0000-0000-0000320A0000}"/>
    <cellStyle name="Normal 16 2 5 3" xfId="2611" xr:uid="{00000000-0005-0000-0000-0000330A0000}"/>
    <cellStyle name="Normal 16 2 6" xfId="2612" xr:uid="{00000000-0005-0000-0000-0000340A0000}"/>
    <cellStyle name="Normal 16 2 6 2" xfId="2613" xr:uid="{00000000-0005-0000-0000-0000350A0000}"/>
    <cellStyle name="Normal 16 2 7" xfId="2614" xr:uid="{00000000-0005-0000-0000-0000360A0000}"/>
    <cellStyle name="Normal 16 3" xfId="2615" xr:uid="{00000000-0005-0000-0000-0000370A0000}"/>
    <cellStyle name="Normal 16 3 2" xfId="2616" xr:uid="{00000000-0005-0000-0000-0000380A0000}"/>
    <cellStyle name="Normal 16 3 2 2" xfId="2617" xr:uid="{00000000-0005-0000-0000-0000390A0000}"/>
    <cellStyle name="Normal 16 3 2 2 2" xfId="2618" xr:uid="{00000000-0005-0000-0000-00003A0A0000}"/>
    <cellStyle name="Normal 16 3 2 2 2 2" xfId="2619" xr:uid="{00000000-0005-0000-0000-00003B0A0000}"/>
    <cellStyle name="Normal 16 3 2 2 3" xfId="2620" xr:uid="{00000000-0005-0000-0000-00003C0A0000}"/>
    <cellStyle name="Normal 16 3 2 3" xfId="2621" xr:uid="{00000000-0005-0000-0000-00003D0A0000}"/>
    <cellStyle name="Normal 16 3 2 3 2" xfId="2622" xr:uid="{00000000-0005-0000-0000-00003E0A0000}"/>
    <cellStyle name="Normal 16 3 2 3 2 2" xfId="2623" xr:uid="{00000000-0005-0000-0000-00003F0A0000}"/>
    <cellStyle name="Normal 16 3 2 3 3" xfId="2624" xr:uid="{00000000-0005-0000-0000-0000400A0000}"/>
    <cellStyle name="Normal 16 3 2 4" xfId="2625" xr:uid="{00000000-0005-0000-0000-0000410A0000}"/>
    <cellStyle name="Normal 16 3 2 4 2" xfId="2626" xr:uid="{00000000-0005-0000-0000-0000420A0000}"/>
    <cellStyle name="Normal 16 3 2 5" xfId="2627" xr:uid="{00000000-0005-0000-0000-0000430A0000}"/>
    <cellStyle name="Normal 16 3 2 5 2" xfId="2628" xr:uid="{00000000-0005-0000-0000-0000440A0000}"/>
    <cellStyle name="Normal 16 3 2 6" xfId="2629" xr:uid="{00000000-0005-0000-0000-0000450A0000}"/>
    <cellStyle name="Normal 16 3 3" xfId="2630" xr:uid="{00000000-0005-0000-0000-0000460A0000}"/>
    <cellStyle name="Normal 16 3 3 2" xfId="2631" xr:uid="{00000000-0005-0000-0000-0000470A0000}"/>
    <cellStyle name="Normal 16 3 3 2 2" xfId="2632" xr:uid="{00000000-0005-0000-0000-0000480A0000}"/>
    <cellStyle name="Normal 16 3 3 3" xfId="2633" xr:uid="{00000000-0005-0000-0000-0000490A0000}"/>
    <cellStyle name="Normal 16 3 4" xfId="2634" xr:uid="{00000000-0005-0000-0000-00004A0A0000}"/>
    <cellStyle name="Normal 16 3 4 2" xfId="2635" xr:uid="{00000000-0005-0000-0000-00004B0A0000}"/>
    <cellStyle name="Normal 16 3 4 2 2" xfId="2636" xr:uid="{00000000-0005-0000-0000-00004C0A0000}"/>
    <cellStyle name="Normal 16 3 4 3" xfId="2637" xr:uid="{00000000-0005-0000-0000-00004D0A0000}"/>
    <cellStyle name="Normal 16 3 5" xfId="2638" xr:uid="{00000000-0005-0000-0000-00004E0A0000}"/>
    <cellStyle name="Normal 16 3 5 2" xfId="2639" xr:uid="{00000000-0005-0000-0000-00004F0A0000}"/>
    <cellStyle name="Normal 16 3 6" xfId="2640" xr:uid="{00000000-0005-0000-0000-0000500A0000}"/>
    <cellStyle name="Normal 16 3 6 2" xfId="2641" xr:uid="{00000000-0005-0000-0000-0000510A0000}"/>
    <cellStyle name="Normal 16 3 7" xfId="2642" xr:uid="{00000000-0005-0000-0000-0000520A0000}"/>
    <cellStyle name="Normal 16 4" xfId="2643" xr:uid="{00000000-0005-0000-0000-0000530A0000}"/>
    <cellStyle name="Normal 16 4 2" xfId="2644" xr:uid="{00000000-0005-0000-0000-0000540A0000}"/>
    <cellStyle name="Normal 16 4 2 2" xfId="2645" xr:uid="{00000000-0005-0000-0000-0000550A0000}"/>
    <cellStyle name="Normal 16 4 2 2 2" xfId="2646" xr:uid="{00000000-0005-0000-0000-0000560A0000}"/>
    <cellStyle name="Normal 16 4 2 3" xfId="2647" xr:uid="{00000000-0005-0000-0000-0000570A0000}"/>
    <cellStyle name="Normal 16 4 3" xfId="2648" xr:uid="{00000000-0005-0000-0000-0000580A0000}"/>
    <cellStyle name="Normal 16 4 3 2" xfId="2649" xr:uid="{00000000-0005-0000-0000-0000590A0000}"/>
    <cellStyle name="Normal 16 4 3 2 2" xfId="2650" xr:uid="{00000000-0005-0000-0000-00005A0A0000}"/>
    <cellStyle name="Normal 16 4 3 3" xfId="2651" xr:uid="{00000000-0005-0000-0000-00005B0A0000}"/>
    <cellStyle name="Normal 16 4 4" xfId="2652" xr:uid="{00000000-0005-0000-0000-00005C0A0000}"/>
    <cellStyle name="Normal 16 4 4 2" xfId="2653" xr:uid="{00000000-0005-0000-0000-00005D0A0000}"/>
    <cellStyle name="Normal 16 4 5" xfId="2654" xr:uid="{00000000-0005-0000-0000-00005E0A0000}"/>
    <cellStyle name="Normal 16 4 5 2" xfId="2655" xr:uid="{00000000-0005-0000-0000-00005F0A0000}"/>
    <cellStyle name="Normal 16 4 6" xfId="2656" xr:uid="{00000000-0005-0000-0000-0000600A0000}"/>
    <cellStyle name="Normal 16 5" xfId="2657" xr:uid="{00000000-0005-0000-0000-0000610A0000}"/>
    <cellStyle name="Normal 16 5 2" xfId="2658" xr:uid="{00000000-0005-0000-0000-0000620A0000}"/>
    <cellStyle name="Normal 16 5 2 2" xfId="2659" xr:uid="{00000000-0005-0000-0000-0000630A0000}"/>
    <cellStyle name="Normal 16 5 3" xfId="2660" xr:uid="{00000000-0005-0000-0000-0000640A0000}"/>
    <cellStyle name="Normal 16 6" xfId="2661" xr:uid="{00000000-0005-0000-0000-0000650A0000}"/>
    <cellStyle name="Normal 16 6 2" xfId="2662" xr:uid="{00000000-0005-0000-0000-0000660A0000}"/>
    <cellStyle name="Normal 16 6 2 2" xfId="2663" xr:uid="{00000000-0005-0000-0000-0000670A0000}"/>
    <cellStyle name="Normal 16 6 3" xfId="2664" xr:uid="{00000000-0005-0000-0000-0000680A0000}"/>
    <cellStyle name="Normal 16 7" xfId="2665" xr:uid="{00000000-0005-0000-0000-0000690A0000}"/>
    <cellStyle name="Normal 16 7 2" xfId="2666" xr:uid="{00000000-0005-0000-0000-00006A0A0000}"/>
    <cellStyle name="Normal 16 8" xfId="2667" xr:uid="{00000000-0005-0000-0000-00006B0A0000}"/>
    <cellStyle name="Normal 16 8 2" xfId="2668" xr:uid="{00000000-0005-0000-0000-00006C0A0000}"/>
    <cellStyle name="Normal 16 9" xfId="2669" xr:uid="{00000000-0005-0000-0000-00006D0A0000}"/>
    <cellStyle name="Normal 16 9 2" xfId="2670" xr:uid="{00000000-0005-0000-0000-00006E0A0000}"/>
    <cellStyle name="Normal 16 9 2 2" xfId="2671" xr:uid="{00000000-0005-0000-0000-00006F0A0000}"/>
    <cellStyle name="Normal 16 9 2 2 2" xfId="2672" xr:uid="{00000000-0005-0000-0000-0000700A0000}"/>
    <cellStyle name="Normal 16 9 2 3" xfId="2673" xr:uid="{00000000-0005-0000-0000-0000710A0000}"/>
    <cellStyle name="Normal 16 9 3" xfId="2674" xr:uid="{00000000-0005-0000-0000-0000720A0000}"/>
    <cellStyle name="Normal 17" xfId="2675" xr:uid="{00000000-0005-0000-0000-0000730A0000}"/>
    <cellStyle name="Normal 18" xfId="2676" xr:uid="{00000000-0005-0000-0000-0000740A0000}"/>
    <cellStyle name="Normal 18 2" xfId="2677" xr:uid="{00000000-0005-0000-0000-0000750A0000}"/>
    <cellStyle name="Normal 18 2 2" xfId="2678" xr:uid="{00000000-0005-0000-0000-0000760A0000}"/>
    <cellStyle name="Normal 18 2 2 2" xfId="2679" xr:uid="{00000000-0005-0000-0000-0000770A0000}"/>
    <cellStyle name="Normal 18 2 2 2 2" xfId="2680" xr:uid="{00000000-0005-0000-0000-0000780A0000}"/>
    <cellStyle name="Normal 18 2 2 2 2 2" xfId="2681" xr:uid="{00000000-0005-0000-0000-0000790A0000}"/>
    <cellStyle name="Normal 18 2 2 2 3" xfId="2682" xr:uid="{00000000-0005-0000-0000-00007A0A0000}"/>
    <cellStyle name="Normal 18 2 2 3" xfId="2683" xr:uid="{00000000-0005-0000-0000-00007B0A0000}"/>
    <cellStyle name="Normal 18 2 2 3 2" xfId="2684" xr:uid="{00000000-0005-0000-0000-00007C0A0000}"/>
    <cellStyle name="Normal 18 2 2 4" xfId="2685" xr:uid="{00000000-0005-0000-0000-00007D0A0000}"/>
    <cellStyle name="Normal 18 2 3" xfId="2686" xr:uid="{00000000-0005-0000-0000-00007E0A0000}"/>
    <cellStyle name="Normal 18 2 3 2" xfId="2687" xr:uid="{00000000-0005-0000-0000-00007F0A0000}"/>
    <cellStyle name="Normal 18 2 3 2 2" xfId="2688" xr:uid="{00000000-0005-0000-0000-0000800A0000}"/>
    <cellStyle name="Normal 18 2 3 2 2 2" xfId="2689" xr:uid="{00000000-0005-0000-0000-0000810A0000}"/>
    <cellStyle name="Normal 18 2 3 2 3" xfId="2690" xr:uid="{00000000-0005-0000-0000-0000820A0000}"/>
    <cellStyle name="Normal 18 2 3 3" xfId="2691" xr:uid="{00000000-0005-0000-0000-0000830A0000}"/>
    <cellStyle name="Normal 18 2 3 3 2" xfId="2692" xr:uid="{00000000-0005-0000-0000-0000840A0000}"/>
    <cellStyle name="Normal 18 2 3 4" xfId="2693" xr:uid="{00000000-0005-0000-0000-0000850A0000}"/>
    <cellStyle name="Normal 18 2 4" xfId="2694" xr:uid="{00000000-0005-0000-0000-0000860A0000}"/>
    <cellStyle name="Normal 18 2 4 2" xfId="2695" xr:uid="{00000000-0005-0000-0000-0000870A0000}"/>
    <cellStyle name="Normal 18 2 4 2 2" xfId="2696" xr:uid="{00000000-0005-0000-0000-0000880A0000}"/>
    <cellStyle name="Normal 18 2 4 3" xfId="2697" xr:uid="{00000000-0005-0000-0000-0000890A0000}"/>
    <cellStyle name="Normal 18 2 5" xfId="2698" xr:uid="{00000000-0005-0000-0000-00008A0A0000}"/>
    <cellStyle name="Normal 18 2 5 2" xfId="2699" xr:uid="{00000000-0005-0000-0000-00008B0A0000}"/>
    <cellStyle name="Normal 18 2 6" xfId="2700" xr:uid="{00000000-0005-0000-0000-00008C0A0000}"/>
    <cellStyle name="Normal 18 3" xfId="2701" xr:uid="{00000000-0005-0000-0000-00008D0A0000}"/>
    <cellStyle name="Normal 18 3 2" xfId="2702" xr:uid="{00000000-0005-0000-0000-00008E0A0000}"/>
    <cellStyle name="Normal 18 3 2 2" xfId="2703" xr:uid="{00000000-0005-0000-0000-00008F0A0000}"/>
    <cellStyle name="Normal 18 3 2 2 2" xfId="2704" xr:uid="{00000000-0005-0000-0000-0000900A0000}"/>
    <cellStyle name="Normal 18 3 2 2 2 2" xfId="2705" xr:uid="{00000000-0005-0000-0000-0000910A0000}"/>
    <cellStyle name="Normal 18 3 2 2 3" xfId="2706" xr:uid="{00000000-0005-0000-0000-0000920A0000}"/>
    <cellStyle name="Normal 18 3 2 3" xfId="2707" xr:uid="{00000000-0005-0000-0000-0000930A0000}"/>
    <cellStyle name="Normal 18 3 2 3 2" xfId="2708" xr:uid="{00000000-0005-0000-0000-0000940A0000}"/>
    <cellStyle name="Normal 18 3 2 4" xfId="2709" xr:uid="{00000000-0005-0000-0000-0000950A0000}"/>
    <cellStyle name="Normal 18 3 3" xfId="2710" xr:uid="{00000000-0005-0000-0000-0000960A0000}"/>
    <cellStyle name="Normal 18 3 3 2" xfId="2711" xr:uid="{00000000-0005-0000-0000-0000970A0000}"/>
    <cellStyle name="Normal 18 3 3 2 2" xfId="2712" xr:uid="{00000000-0005-0000-0000-0000980A0000}"/>
    <cellStyle name="Normal 18 3 3 2 2 2" xfId="2713" xr:uid="{00000000-0005-0000-0000-0000990A0000}"/>
    <cellStyle name="Normal 18 3 3 2 3" xfId="2714" xr:uid="{00000000-0005-0000-0000-00009A0A0000}"/>
    <cellStyle name="Normal 18 3 3 3" xfId="2715" xr:uid="{00000000-0005-0000-0000-00009B0A0000}"/>
    <cellStyle name="Normal 18 3 3 3 2" xfId="2716" xr:uid="{00000000-0005-0000-0000-00009C0A0000}"/>
    <cellStyle name="Normal 18 3 3 4" xfId="2717" xr:uid="{00000000-0005-0000-0000-00009D0A0000}"/>
    <cellStyle name="Normal 18 3 4" xfId="2718" xr:uid="{00000000-0005-0000-0000-00009E0A0000}"/>
    <cellStyle name="Normal 18 3 4 2" xfId="2719" xr:uid="{00000000-0005-0000-0000-00009F0A0000}"/>
    <cellStyle name="Normal 18 3 4 2 2" xfId="2720" xr:uid="{00000000-0005-0000-0000-0000A00A0000}"/>
    <cellStyle name="Normal 18 3 4 3" xfId="2721" xr:uid="{00000000-0005-0000-0000-0000A10A0000}"/>
    <cellStyle name="Normal 18 3 5" xfId="2722" xr:uid="{00000000-0005-0000-0000-0000A20A0000}"/>
    <cellStyle name="Normal 18 3 5 2" xfId="2723" xr:uid="{00000000-0005-0000-0000-0000A30A0000}"/>
    <cellStyle name="Normal 18 3 6" xfId="2724" xr:uid="{00000000-0005-0000-0000-0000A40A0000}"/>
    <cellStyle name="Normal 18 4" xfId="2725" xr:uid="{00000000-0005-0000-0000-0000A50A0000}"/>
    <cellStyle name="Normal 18 4 2" xfId="2726" xr:uid="{00000000-0005-0000-0000-0000A60A0000}"/>
    <cellStyle name="Normal 18 4 2 2" xfId="2727" xr:uid="{00000000-0005-0000-0000-0000A70A0000}"/>
    <cellStyle name="Normal 18 4 2 2 2" xfId="2728" xr:uid="{00000000-0005-0000-0000-0000A80A0000}"/>
    <cellStyle name="Normal 18 4 2 2 2 2" xfId="2729" xr:uid="{00000000-0005-0000-0000-0000A90A0000}"/>
    <cellStyle name="Normal 18 4 2 2 3" xfId="2730" xr:uid="{00000000-0005-0000-0000-0000AA0A0000}"/>
    <cellStyle name="Normal 18 4 2 3" xfId="2731" xr:uid="{00000000-0005-0000-0000-0000AB0A0000}"/>
    <cellStyle name="Normal 18 4 2 3 2" xfId="2732" xr:uid="{00000000-0005-0000-0000-0000AC0A0000}"/>
    <cellStyle name="Normal 18 4 2 4" xfId="2733" xr:uid="{00000000-0005-0000-0000-0000AD0A0000}"/>
    <cellStyle name="Normal 18 4 3" xfId="2734" xr:uid="{00000000-0005-0000-0000-0000AE0A0000}"/>
    <cellStyle name="Normal 18 4 3 2" xfId="2735" xr:uid="{00000000-0005-0000-0000-0000AF0A0000}"/>
    <cellStyle name="Normal 18 4 3 2 2" xfId="2736" xr:uid="{00000000-0005-0000-0000-0000B00A0000}"/>
    <cellStyle name="Normal 18 4 3 2 2 2" xfId="2737" xr:uid="{00000000-0005-0000-0000-0000B10A0000}"/>
    <cellStyle name="Normal 18 4 3 2 3" xfId="2738" xr:uid="{00000000-0005-0000-0000-0000B20A0000}"/>
    <cellStyle name="Normal 18 4 3 3" xfId="2739" xr:uid="{00000000-0005-0000-0000-0000B30A0000}"/>
    <cellStyle name="Normal 18 4 3 3 2" xfId="2740" xr:uid="{00000000-0005-0000-0000-0000B40A0000}"/>
    <cellStyle name="Normal 18 4 3 4" xfId="2741" xr:uid="{00000000-0005-0000-0000-0000B50A0000}"/>
    <cellStyle name="Normal 18 4 4" xfId="2742" xr:uid="{00000000-0005-0000-0000-0000B60A0000}"/>
    <cellStyle name="Normal 18 4 4 2" xfId="2743" xr:uid="{00000000-0005-0000-0000-0000B70A0000}"/>
    <cellStyle name="Normal 18 4 4 2 2" xfId="2744" xr:uid="{00000000-0005-0000-0000-0000B80A0000}"/>
    <cellStyle name="Normal 18 4 4 3" xfId="2745" xr:uid="{00000000-0005-0000-0000-0000B90A0000}"/>
    <cellStyle name="Normal 18 4 5" xfId="2746" xr:uid="{00000000-0005-0000-0000-0000BA0A0000}"/>
    <cellStyle name="Normal 18 4 5 2" xfId="2747" xr:uid="{00000000-0005-0000-0000-0000BB0A0000}"/>
    <cellStyle name="Normal 18 4 6" xfId="2748" xr:uid="{00000000-0005-0000-0000-0000BC0A0000}"/>
    <cellStyle name="Normal 18 5" xfId="2749" xr:uid="{00000000-0005-0000-0000-0000BD0A0000}"/>
    <cellStyle name="Normal 18 5 2" xfId="2750" xr:uid="{00000000-0005-0000-0000-0000BE0A0000}"/>
    <cellStyle name="Normal 18 5 2 2" xfId="2751" xr:uid="{00000000-0005-0000-0000-0000BF0A0000}"/>
    <cellStyle name="Normal 18 5 2 2 2" xfId="2752" xr:uid="{00000000-0005-0000-0000-0000C00A0000}"/>
    <cellStyle name="Normal 18 5 2 3" xfId="2753" xr:uid="{00000000-0005-0000-0000-0000C10A0000}"/>
    <cellStyle name="Normal 18 5 3" xfId="2754" xr:uid="{00000000-0005-0000-0000-0000C20A0000}"/>
    <cellStyle name="Normal 18 5 3 2" xfId="2755" xr:uid="{00000000-0005-0000-0000-0000C30A0000}"/>
    <cellStyle name="Normal 18 5 4" xfId="2756" xr:uid="{00000000-0005-0000-0000-0000C40A0000}"/>
    <cellStyle name="Normal 18 6" xfId="2757" xr:uid="{00000000-0005-0000-0000-0000C50A0000}"/>
    <cellStyle name="Normal 18 6 2" xfId="2758" xr:uid="{00000000-0005-0000-0000-0000C60A0000}"/>
    <cellStyle name="Normal 18 6 2 2" xfId="2759" xr:uid="{00000000-0005-0000-0000-0000C70A0000}"/>
    <cellStyle name="Normal 18 6 2 2 2" xfId="2760" xr:uid="{00000000-0005-0000-0000-0000C80A0000}"/>
    <cellStyle name="Normal 18 6 2 3" xfId="2761" xr:uid="{00000000-0005-0000-0000-0000C90A0000}"/>
    <cellStyle name="Normal 18 6 3" xfId="2762" xr:uid="{00000000-0005-0000-0000-0000CA0A0000}"/>
    <cellStyle name="Normal 18 6 3 2" xfId="2763" xr:uid="{00000000-0005-0000-0000-0000CB0A0000}"/>
    <cellStyle name="Normal 18 6 4" xfId="2764" xr:uid="{00000000-0005-0000-0000-0000CC0A0000}"/>
    <cellStyle name="Normal 18 7" xfId="2765" xr:uid="{00000000-0005-0000-0000-0000CD0A0000}"/>
    <cellStyle name="Normal 18 7 2" xfId="2766" xr:uid="{00000000-0005-0000-0000-0000CE0A0000}"/>
    <cellStyle name="Normal 18 7 2 2" xfId="2767" xr:uid="{00000000-0005-0000-0000-0000CF0A0000}"/>
    <cellStyle name="Normal 18 7 3" xfId="2768" xr:uid="{00000000-0005-0000-0000-0000D00A0000}"/>
    <cellStyle name="Normal 18 8" xfId="2769" xr:uid="{00000000-0005-0000-0000-0000D10A0000}"/>
    <cellStyle name="Normal 18 8 2" xfId="2770" xr:uid="{00000000-0005-0000-0000-0000D20A0000}"/>
    <cellStyle name="Normal 18 9" xfId="2771" xr:uid="{00000000-0005-0000-0000-0000D30A0000}"/>
    <cellStyle name="Normal 19" xfId="2772" xr:uid="{00000000-0005-0000-0000-0000D40A0000}"/>
    <cellStyle name="Normal 19 2" xfId="2773" xr:uid="{00000000-0005-0000-0000-0000D50A0000}"/>
    <cellStyle name="Normal 19 2 2" xfId="2774" xr:uid="{00000000-0005-0000-0000-0000D60A0000}"/>
    <cellStyle name="Normal 19 2 2 2" xfId="2775" xr:uid="{00000000-0005-0000-0000-0000D70A0000}"/>
    <cellStyle name="Normal 19 2 3" xfId="2776" xr:uid="{00000000-0005-0000-0000-0000D80A0000}"/>
    <cellStyle name="Normal 19 3" xfId="2777" xr:uid="{00000000-0005-0000-0000-0000D90A0000}"/>
    <cellStyle name="Normal 19 3 2" xfId="2778" xr:uid="{00000000-0005-0000-0000-0000DA0A0000}"/>
    <cellStyle name="Normal 19 3 2 2" xfId="2779" xr:uid="{00000000-0005-0000-0000-0000DB0A0000}"/>
    <cellStyle name="Normal 19 3 3" xfId="2780" xr:uid="{00000000-0005-0000-0000-0000DC0A0000}"/>
    <cellStyle name="Normal 19 4" xfId="2781" xr:uid="{00000000-0005-0000-0000-0000DD0A0000}"/>
    <cellStyle name="Normal 19 4 2" xfId="2782" xr:uid="{00000000-0005-0000-0000-0000DE0A0000}"/>
    <cellStyle name="Normal 19 5" xfId="2783" xr:uid="{00000000-0005-0000-0000-0000DF0A0000}"/>
    <cellStyle name="Normal 19 5 2" xfId="2784" xr:uid="{00000000-0005-0000-0000-0000E00A0000}"/>
    <cellStyle name="Normal 19 6" xfId="2785" xr:uid="{00000000-0005-0000-0000-0000E10A0000}"/>
    <cellStyle name="Normal 2" xfId="2786" xr:uid="{00000000-0005-0000-0000-0000E20A0000}"/>
    <cellStyle name="Normal 2 2" xfId="2787" xr:uid="{00000000-0005-0000-0000-0000E30A0000}"/>
    <cellStyle name="Normal 2 2 2" xfId="2788" xr:uid="{00000000-0005-0000-0000-0000E40A0000}"/>
    <cellStyle name="Normal 2 3" xfId="2789" xr:uid="{00000000-0005-0000-0000-0000E50A0000}"/>
    <cellStyle name="Normal 2_BMT Performance Measures for ADM Review" xfId="2790" xr:uid="{00000000-0005-0000-0000-0000E60A0000}"/>
    <cellStyle name="Normal 20" xfId="2791" xr:uid="{00000000-0005-0000-0000-0000E70A0000}"/>
    <cellStyle name="Normal 20 2" xfId="2792" xr:uid="{00000000-0005-0000-0000-0000E80A0000}"/>
    <cellStyle name="Normal 20 2 2" xfId="2793" xr:uid="{00000000-0005-0000-0000-0000E90A0000}"/>
    <cellStyle name="Normal 20 2 2 2" xfId="2794" xr:uid="{00000000-0005-0000-0000-0000EA0A0000}"/>
    <cellStyle name="Normal 20 2 3" xfId="2795" xr:uid="{00000000-0005-0000-0000-0000EB0A0000}"/>
    <cellStyle name="Normal 20 3" xfId="2796" xr:uid="{00000000-0005-0000-0000-0000EC0A0000}"/>
    <cellStyle name="Normal 20 3 2" xfId="2797" xr:uid="{00000000-0005-0000-0000-0000ED0A0000}"/>
    <cellStyle name="Normal 20 3 2 2" xfId="2798" xr:uid="{00000000-0005-0000-0000-0000EE0A0000}"/>
    <cellStyle name="Normal 20 3 3" xfId="2799" xr:uid="{00000000-0005-0000-0000-0000EF0A0000}"/>
    <cellStyle name="Normal 20 4" xfId="2800" xr:uid="{00000000-0005-0000-0000-0000F00A0000}"/>
    <cellStyle name="Normal 20 4 2" xfId="2801" xr:uid="{00000000-0005-0000-0000-0000F10A0000}"/>
    <cellStyle name="Normal 20 5" xfId="2802" xr:uid="{00000000-0005-0000-0000-0000F20A0000}"/>
    <cellStyle name="Normal 20 5 2" xfId="2803" xr:uid="{00000000-0005-0000-0000-0000F30A0000}"/>
    <cellStyle name="Normal 20 6" xfId="2804" xr:uid="{00000000-0005-0000-0000-0000F40A0000}"/>
    <cellStyle name="Normal 21" xfId="2805" xr:uid="{00000000-0005-0000-0000-0000F50A0000}"/>
    <cellStyle name="Normal 21 2" xfId="2806" xr:uid="{00000000-0005-0000-0000-0000F60A0000}"/>
    <cellStyle name="Normal 21 2 2" xfId="2807" xr:uid="{00000000-0005-0000-0000-0000F70A0000}"/>
    <cellStyle name="Normal 21 3" xfId="2808" xr:uid="{00000000-0005-0000-0000-0000F80A0000}"/>
    <cellStyle name="Normal 21 4" xfId="2809" xr:uid="{00000000-0005-0000-0000-0000F90A0000}"/>
    <cellStyle name="Normal 22" xfId="2810" xr:uid="{00000000-0005-0000-0000-0000FA0A0000}"/>
    <cellStyle name="Normal 22 2" xfId="2811" xr:uid="{00000000-0005-0000-0000-0000FB0A0000}"/>
    <cellStyle name="Normal 23" xfId="2812" xr:uid="{00000000-0005-0000-0000-0000FC0A0000}"/>
    <cellStyle name="Normal 23 2" xfId="2813" xr:uid="{00000000-0005-0000-0000-0000FD0A0000}"/>
    <cellStyle name="Normal 24" xfId="2814" xr:uid="{00000000-0005-0000-0000-0000FE0A0000}"/>
    <cellStyle name="Normal 24 2" xfId="2815" xr:uid="{00000000-0005-0000-0000-0000FF0A0000}"/>
    <cellStyle name="Normal 25" xfId="2816" xr:uid="{00000000-0005-0000-0000-0000000B0000}"/>
    <cellStyle name="Normal 25 2" xfId="2817" xr:uid="{00000000-0005-0000-0000-0000010B0000}"/>
    <cellStyle name="Normal 26" xfId="2818" xr:uid="{00000000-0005-0000-0000-0000020B0000}"/>
    <cellStyle name="Normal 26 2" xfId="2819" xr:uid="{00000000-0005-0000-0000-0000030B0000}"/>
    <cellStyle name="Normal 27" xfId="2820" xr:uid="{00000000-0005-0000-0000-0000040B0000}"/>
    <cellStyle name="Normal 27 2" xfId="2821" xr:uid="{00000000-0005-0000-0000-0000050B0000}"/>
    <cellStyle name="Normal 28" xfId="2822" xr:uid="{00000000-0005-0000-0000-0000060B0000}"/>
    <cellStyle name="Normal 29" xfId="2823" xr:uid="{00000000-0005-0000-0000-0000070B0000}"/>
    <cellStyle name="Normal 3" xfId="2824" xr:uid="{00000000-0005-0000-0000-0000080B0000}"/>
    <cellStyle name="Normal 3 10" xfId="2825" xr:uid="{00000000-0005-0000-0000-0000090B0000}"/>
    <cellStyle name="Normal 3 10 2" xfId="2826" xr:uid="{00000000-0005-0000-0000-00000A0B0000}"/>
    <cellStyle name="Normal 3 10 2 2" xfId="2827" xr:uid="{00000000-0005-0000-0000-00000B0B0000}"/>
    <cellStyle name="Normal 3 10 3" xfId="2828" xr:uid="{00000000-0005-0000-0000-00000C0B0000}"/>
    <cellStyle name="Normal 3 11" xfId="2829" xr:uid="{00000000-0005-0000-0000-00000D0B0000}"/>
    <cellStyle name="Normal 3 11 2" xfId="2830" xr:uid="{00000000-0005-0000-0000-00000E0B0000}"/>
    <cellStyle name="Normal 3 11 2 2" xfId="2831" xr:uid="{00000000-0005-0000-0000-00000F0B0000}"/>
    <cellStyle name="Normal 3 11 3" xfId="2832" xr:uid="{00000000-0005-0000-0000-0000100B0000}"/>
    <cellStyle name="Normal 3 12" xfId="2833" xr:uid="{00000000-0005-0000-0000-0000110B0000}"/>
    <cellStyle name="Normal 3 12 2" xfId="2834" xr:uid="{00000000-0005-0000-0000-0000120B0000}"/>
    <cellStyle name="Normal 3 13" xfId="2835" xr:uid="{00000000-0005-0000-0000-0000130B0000}"/>
    <cellStyle name="Normal 3 13 2" xfId="2836" xr:uid="{00000000-0005-0000-0000-0000140B0000}"/>
    <cellStyle name="Normal 3 14" xfId="2837" xr:uid="{00000000-0005-0000-0000-0000150B0000}"/>
    <cellStyle name="Normal 3 14 2" xfId="2838" xr:uid="{00000000-0005-0000-0000-0000160B0000}"/>
    <cellStyle name="Normal 3 15" xfId="2839" xr:uid="{00000000-0005-0000-0000-0000170B0000}"/>
    <cellStyle name="Normal 3 16" xfId="2840" xr:uid="{00000000-0005-0000-0000-0000180B0000}"/>
    <cellStyle name="Normal 3 2" xfId="2841" xr:uid="{00000000-0005-0000-0000-0000190B0000}"/>
    <cellStyle name="Normal 3 2 10" xfId="2842" xr:uid="{00000000-0005-0000-0000-00001A0B0000}"/>
    <cellStyle name="Normal 3 2 10 2" xfId="2843" xr:uid="{00000000-0005-0000-0000-00001B0B0000}"/>
    <cellStyle name="Normal 3 2 11" xfId="2844" xr:uid="{00000000-0005-0000-0000-00001C0B0000}"/>
    <cellStyle name="Normal 3 2 11 2" xfId="2845" xr:uid="{00000000-0005-0000-0000-00001D0B0000}"/>
    <cellStyle name="Normal 3 2 12" xfId="2846" xr:uid="{00000000-0005-0000-0000-00001E0B0000}"/>
    <cellStyle name="Normal 3 2 12 2" xfId="2847" xr:uid="{00000000-0005-0000-0000-00001F0B0000}"/>
    <cellStyle name="Normal 3 2 13" xfId="2848" xr:uid="{00000000-0005-0000-0000-0000200B0000}"/>
    <cellStyle name="Normal 3 2 14" xfId="2849" xr:uid="{00000000-0005-0000-0000-0000210B0000}"/>
    <cellStyle name="Normal 3 2 2" xfId="2850" xr:uid="{00000000-0005-0000-0000-0000220B0000}"/>
    <cellStyle name="Normal 3 2 2 10" xfId="2851" xr:uid="{00000000-0005-0000-0000-0000230B0000}"/>
    <cellStyle name="Normal 3 2 2 2" xfId="2852" xr:uid="{00000000-0005-0000-0000-0000240B0000}"/>
    <cellStyle name="Normal 3 2 2 2 2" xfId="2853" xr:uid="{00000000-0005-0000-0000-0000250B0000}"/>
    <cellStyle name="Normal 3 2 2 2 2 2" xfId="2854" xr:uid="{00000000-0005-0000-0000-0000260B0000}"/>
    <cellStyle name="Normal 3 2 2 2 2 2 2" xfId="2855" xr:uid="{00000000-0005-0000-0000-0000270B0000}"/>
    <cellStyle name="Normal 3 2 2 2 2 2 2 2" xfId="2856" xr:uid="{00000000-0005-0000-0000-0000280B0000}"/>
    <cellStyle name="Normal 3 2 2 2 2 2 3" xfId="2857" xr:uid="{00000000-0005-0000-0000-0000290B0000}"/>
    <cellStyle name="Normal 3 2 2 2 2 3" xfId="2858" xr:uid="{00000000-0005-0000-0000-00002A0B0000}"/>
    <cellStyle name="Normal 3 2 2 2 2 3 2" xfId="2859" xr:uid="{00000000-0005-0000-0000-00002B0B0000}"/>
    <cellStyle name="Normal 3 2 2 2 2 3 2 2" xfId="2860" xr:uid="{00000000-0005-0000-0000-00002C0B0000}"/>
    <cellStyle name="Normal 3 2 2 2 2 3 3" xfId="2861" xr:uid="{00000000-0005-0000-0000-00002D0B0000}"/>
    <cellStyle name="Normal 3 2 2 2 2 4" xfId="2862" xr:uid="{00000000-0005-0000-0000-00002E0B0000}"/>
    <cellStyle name="Normal 3 2 2 2 2 4 2" xfId="2863" xr:uid="{00000000-0005-0000-0000-00002F0B0000}"/>
    <cellStyle name="Normal 3 2 2 2 2 5" xfId="2864" xr:uid="{00000000-0005-0000-0000-0000300B0000}"/>
    <cellStyle name="Normal 3 2 2 2 2 5 2" xfId="2865" xr:uid="{00000000-0005-0000-0000-0000310B0000}"/>
    <cellStyle name="Normal 3 2 2 2 2 6" xfId="2866" xr:uid="{00000000-0005-0000-0000-0000320B0000}"/>
    <cellStyle name="Normal 3 2 2 2 3" xfId="2867" xr:uid="{00000000-0005-0000-0000-0000330B0000}"/>
    <cellStyle name="Normal 3 2 2 2 3 2" xfId="2868" xr:uid="{00000000-0005-0000-0000-0000340B0000}"/>
    <cellStyle name="Normal 3 2 2 2 3 2 2" xfId="2869" xr:uid="{00000000-0005-0000-0000-0000350B0000}"/>
    <cellStyle name="Normal 3 2 2 2 3 3" xfId="2870" xr:uid="{00000000-0005-0000-0000-0000360B0000}"/>
    <cellStyle name="Normal 3 2 2 2 4" xfId="2871" xr:uid="{00000000-0005-0000-0000-0000370B0000}"/>
    <cellStyle name="Normal 3 2 2 2 4 2" xfId="2872" xr:uid="{00000000-0005-0000-0000-0000380B0000}"/>
    <cellStyle name="Normal 3 2 2 2 4 2 2" xfId="2873" xr:uid="{00000000-0005-0000-0000-0000390B0000}"/>
    <cellStyle name="Normal 3 2 2 2 4 3" xfId="2874" xr:uid="{00000000-0005-0000-0000-00003A0B0000}"/>
    <cellStyle name="Normal 3 2 2 2 5" xfId="2875" xr:uid="{00000000-0005-0000-0000-00003B0B0000}"/>
    <cellStyle name="Normal 3 2 2 2 5 2" xfId="2876" xr:uid="{00000000-0005-0000-0000-00003C0B0000}"/>
    <cellStyle name="Normal 3 2 2 2 6" xfId="2877" xr:uid="{00000000-0005-0000-0000-00003D0B0000}"/>
    <cellStyle name="Normal 3 2 2 2 6 2" xfId="2878" xr:uid="{00000000-0005-0000-0000-00003E0B0000}"/>
    <cellStyle name="Normal 3 2 2 2 7" xfId="2879" xr:uid="{00000000-0005-0000-0000-00003F0B0000}"/>
    <cellStyle name="Normal 3 2 2 3" xfId="2880" xr:uid="{00000000-0005-0000-0000-0000400B0000}"/>
    <cellStyle name="Normal 3 2 2 3 2" xfId="2881" xr:uid="{00000000-0005-0000-0000-0000410B0000}"/>
    <cellStyle name="Normal 3 2 2 3 2 2" xfId="2882" xr:uid="{00000000-0005-0000-0000-0000420B0000}"/>
    <cellStyle name="Normal 3 2 2 3 2 2 2" xfId="2883" xr:uid="{00000000-0005-0000-0000-0000430B0000}"/>
    <cellStyle name="Normal 3 2 2 3 2 2 2 2" xfId="2884" xr:uid="{00000000-0005-0000-0000-0000440B0000}"/>
    <cellStyle name="Normal 3 2 2 3 2 2 3" xfId="2885" xr:uid="{00000000-0005-0000-0000-0000450B0000}"/>
    <cellStyle name="Normal 3 2 2 3 2 3" xfId="2886" xr:uid="{00000000-0005-0000-0000-0000460B0000}"/>
    <cellStyle name="Normal 3 2 2 3 2 3 2" xfId="2887" xr:uid="{00000000-0005-0000-0000-0000470B0000}"/>
    <cellStyle name="Normal 3 2 2 3 2 3 2 2" xfId="2888" xr:uid="{00000000-0005-0000-0000-0000480B0000}"/>
    <cellStyle name="Normal 3 2 2 3 2 3 3" xfId="2889" xr:uid="{00000000-0005-0000-0000-0000490B0000}"/>
    <cellStyle name="Normal 3 2 2 3 2 4" xfId="2890" xr:uid="{00000000-0005-0000-0000-00004A0B0000}"/>
    <cellStyle name="Normal 3 2 2 3 2 4 2" xfId="2891" xr:uid="{00000000-0005-0000-0000-00004B0B0000}"/>
    <cellStyle name="Normal 3 2 2 3 2 5" xfId="2892" xr:uid="{00000000-0005-0000-0000-00004C0B0000}"/>
    <cellStyle name="Normal 3 2 2 3 2 5 2" xfId="2893" xr:uid="{00000000-0005-0000-0000-00004D0B0000}"/>
    <cellStyle name="Normal 3 2 2 3 2 6" xfId="2894" xr:uid="{00000000-0005-0000-0000-00004E0B0000}"/>
    <cellStyle name="Normal 3 2 2 3 3" xfId="2895" xr:uid="{00000000-0005-0000-0000-00004F0B0000}"/>
    <cellStyle name="Normal 3 2 2 3 3 2" xfId="2896" xr:uid="{00000000-0005-0000-0000-0000500B0000}"/>
    <cellStyle name="Normal 3 2 2 3 3 2 2" xfId="2897" xr:uid="{00000000-0005-0000-0000-0000510B0000}"/>
    <cellStyle name="Normal 3 2 2 3 3 3" xfId="2898" xr:uid="{00000000-0005-0000-0000-0000520B0000}"/>
    <cellStyle name="Normal 3 2 2 3 4" xfId="2899" xr:uid="{00000000-0005-0000-0000-0000530B0000}"/>
    <cellStyle name="Normal 3 2 2 3 4 2" xfId="2900" xr:uid="{00000000-0005-0000-0000-0000540B0000}"/>
    <cellStyle name="Normal 3 2 2 3 4 2 2" xfId="2901" xr:uid="{00000000-0005-0000-0000-0000550B0000}"/>
    <cellStyle name="Normal 3 2 2 3 4 3" xfId="2902" xr:uid="{00000000-0005-0000-0000-0000560B0000}"/>
    <cellStyle name="Normal 3 2 2 3 5" xfId="2903" xr:uid="{00000000-0005-0000-0000-0000570B0000}"/>
    <cellStyle name="Normal 3 2 2 3 5 2" xfId="2904" xr:uid="{00000000-0005-0000-0000-0000580B0000}"/>
    <cellStyle name="Normal 3 2 2 3 6" xfId="2905" xr:uid="{00000000-0005-0000-0000-0000590B0000}"/>
    <cellStyle name="Normal 3 2 2 3 6 2" xfId="2906" xr:uid="{00000000-0005-0000-0000-00005A0B0000}"/>
    <cellStyle name="Normal 3 2 2 3 7" xfId="2907" xr:uid="{00000000-0005-0000-0000-00005B0B0000}"/>
    <cellStyle name="Normal 3 2 2 4" xfId="2908" xr:uid="{00000000-0005-0000-0000-00005C0B0000}"/>
    <cellStyle name="Normal 3 2 2 4 2" xfId="2909" xr:uid="{00000000-0005-0000-0000-00005D0B0000}"/>
    <cellStyle name="Normal 3 2 2 4 2 2" xfId="2910" xr:uid="{00000000-0005-0000-0000-00005E0B0000}"/>
    <cellStyle name="Normal 3 2 2 4 2 2 2" xfId="2911" xr:uid="{00000000-0005-0000-0000-00005F0B0000}"/>
    <cellStyle name="Normal 3 2 2 4 2 3" xfId="2912" xr:uid="{00000000-0005-0000-0000-0000600B0000}"/>
    <cellStyle name="Normal 3 2 2 4 3" xfId="2913" xr:uid="{00000000-0005-0000-0000-0000610B0000}"/>
    <cellStyle name="Normal 3 2 2 4 3 2" xfId="2914" xr:uid="{00000000-0005-0000-0000-0000620B0000}"/>
    <cellStyle name="Normal 3 2 2 4 3 2 2" xfId="2915" xr:uid="{00000000-0005-0000-0000-0000630B0000}"/>
    <cellStyle name="Normal 3 2 2 4 3 3" xfId="2916" xr:uid="{00000000-0005-0000-0000-0000640B0000}"/>
    <cellStyle name="Normal 3 2 2 4 4" xfId="2917" xr:uid="{00000000-0005-0000-0000-0000650B0000}"/>
    <cellStyle name="Normal 3 2 2 4 4 2" xfId="2918" xr:uid="{00000000-0005-0000-0000-0000660B0000}"/>
    <cellStyle name="Normal 3 2 2 4 5" xfId="2919" xr:uid="{00000000-0005-0000-0000-0000670B0000}"/>
    <cellStyle name="Normal 3 2 2 4 5 2" xfId="2920" xr:uid="{00000000-0005-0000-0000-0000680B0000}"/>
    <cellStyle name="Normal 3 2 2 4 6" xfId="2921" xr:uid="{00000000-0005-0000-0000-0000690B0000}"/>
    <cellStyle name="Normal 3 2 2 5" xfId="2922" xr:uid="{00000000-0005-0000-0000-00006A0B0000}"/>
    <cellStyle name="Normal 3 2 2 5 2" xfId="2923" xr:uid="{00000000-0005-0000-0000-00006B0B0000}"/>
    <cellStyle name="Normal 3 2 2 5 2 2" xfId="2924" xr:uid="{00000000-0005-0000-0000-00006C0B0000}"/>
    <cellStyle name="Normal 3 2 2 5 2 2 2" xfId="2925" xr:uid="{00000000-0005-0000-0000-00006D0B0000}"/>
    <cellStyle name="Normal 3 2 2 5 2 3" xfId="2926" xr:uid="{00000000-0005-0000-0000-00006E0B0000}"/>
    <cellStyle name="Normal 3 2 2 5 3" xfId="2927" xr:uid="{00000000-0005-0000-0000-00006F0B0000}"/>
    <cellStyle name="Normal 3 2 2 5 3 2" xfId="2928" xr:uid="{00000000-0005-0000-0000-0000700B0000}"/>
    <cellStyle name="Normal 3 2 2 5 3 2 2" xfId="2929" xr:uid="{00000000-0005-0000-0000-0000710B0000}"/>
    <cellStyle name="Normal 3 2 2 5 3 3" xfId="2930" xr:uid="{00000000-0005-0000-0000-0000720B0000}"/>
    <cellStyle name="Normal 3 2 2 5 4" xfId="2931" xr:uid="{00000000-0005-0000-0000-0000730B0000}"/>
    <cellStyle name="Normal 3 2 2 5 4 2" xfId="2932" xr:uid="{00000000-0005-0000-0000-0000740B0000}"/>
    <cellStyle name="Normal 3 2 2 5 5" xfId="2933" xr:uid="{00000000-0005-0000-0000-0000750B0000}"/>
    <cellStyle name="Normal 3 2 2 5 5 2" xfId="2934" xr:uid="{00000000-0005-0000-0000-0000760B0000}"/>
    <cellStyle name="Normal 3 2 2 5 6" xfId="2935" xr:uid="{00000000-0005-0000-0000-0000770B0000}"/>
    <cellStyle name="Normal 3 2 2 6" xfId="2936" xr:uid="{00000000-0005-0000-0000-0000780B0000}"/>
    <cellStyle name="Normal 3 2 2 6 2" xfId="2937" xr:uid="{00000000-0005-0000-0000-0000790B0000}"/>
    <cellStyle name="Normal 3 2 2 6 2 2" xfId="2938" xr:uid="{00000000-0005-0000-0000-00007A0B0000}"/>
    <cellStyle name="Normal 3 2 2 6 3" xfId="2939" xr:uid="{00000000-0005-0000-0000-00007B0B0000}"/>
    <cellStyle name="Normal 3 2 2 7" xfId="2940" xr:uid="{00000000-0005-0000-0000-00007C0B0000}"/>
    <cellStyle name="Normal 3 2 2 7 2" xfId="2941" xr:uid="{00000000-0005-0000-0000-00007D0B0000}"/>
    <cellStyle name="Normal 3 2 2 7 2 2" xfId="2942" xr:uid="{00000000-0005-0000-0000-00007E0B0000}"/>
    <cellStyle name="Normal 3 2 2 7 3" xfId="2943" xr:uid="{00000000-0005-0000-0000-00007F0B0000}"/>
    <cellStyle name="Normal 3 2 2 8" xfId="2944" xr:uid="{00000000-0005-0000-0000-0000800B0000}"/>
    <cellStyle name="Normal 3 2 2 8 2" xfId="2945" xr:uid="{00000000-0005-0000-0000-0000810B0000}"/>
    <cellStyle name="Normal 3 2 2 9" xfId="2946" xr:uid="{00000000-0005-0000-0000-0000820B0000}"/>
    <cellStyle name="Normal 3 2 2 9 2" xfId="2947" xr:uid="{00000000-0005-0000-0000-0000830B0000}"/>
    <cellStyle name="Normal 3 2 3" xfId="2948" xr:uid="{00000000-0005-0000-0000-0000840B0000}"/>
    <cellStyle name="Normal 3 2 3 2" xfId="2949" xr:uid="{00000000-0005-0000-0000-0000850B0000}"/>
    <cellStyle name="Normal 3 2 3 2 2" xfId="2950" xr:uid="{00000000-0005-0000-0000-0000860B0000}"/>
    <cellStyle name="Normal 3 2 3 2 2 2" xfId="2951" xr:uid="{00000000-0005-0000-0000-0000870B0000}"/>
    <cellStyle name="Normal 3 2 3 2 2 2 2" xfId="2952" xr:uid="{00000000-0005-0000-0000-0000880B0000}"/>
    <cellStyle name="Normal 3 2 3 2 2 2 2 2" xfId="2953" xr:uid="{00000000-0005-0000-0000-0000890B0000}"/>
    <cellStyle name="Normal 3 2 3 2 2 2 3" xfId="2954" xr:uid="{00000000-0005-0000-0000-00008A0B0000}"/>
    <cellStyle name="Normal 3 2 3 2 2 3" xfId="2955" xr:uid="{00000000-0005-0000-0000-00008B0B0000}"/>
    <cellStyle name="Normal 3 2 3 2 2 3 2" xfId="2956" xr:uid="{00000000-0005-0000-0000-00008C0B0000}"/>
    <cellStyle name="Normal 3 2 3 2 2 3 2 2" xfId="2957" xr:uid="{00000000-0005-0000-0000-00008D0B0000}"/>
    <cellStyle name="Normal 3 2 3 2 2 3 3" xfId="2958" xr:uid="{00000000-0005-0000-0000-00008E0B0000}"/>
    <cellStyle name="Normal 3 2 3 2 2 4" xfId="2959" xr:uid="{00000000-0005-0000-0000-00008F0B0000}"/>
    <cellStyle name="Normal 3 2 3 2 2 4 2" xfId="2960" xr:uid="{00000000-0005-0000-0000-0000900B0000}"/>
    <cellStyle name="Normal 3 2 3 2 2 5" xfId="2961" xr:uid="{00000000-0005-0000-0000-0000910B0000}"/>
    <cellStyle name="Normal 3 2 3 2 2 5 2" xfId="2962" xr:uid="{00000000-0005-0000-0000-0000920B0000}"/>
    <cellStyle name="Normal 3 2 3 2 2 6" xfId="2963" xr:uid="{00000000-0005-0000-0000-0000930B0000}"/>
    <cellStyle name="Normal 3 2 3 2 3" xfId="2964" xr:uid="{00000000-0005-0000-0000-0000940B0000}"/>
    <cellStyle name="Normal 3 2 3 2 3 2" xfId="2965" xr:uid="{00000000-0005-0000-0000-0000950B0000}"/>
    <cellStyle name="Normal 3 2 3 2 3 2 2" xfId="2966" xr:uid="{00000000-0005-0000-0000-0000960B0000}"/>
    <cellStyle name="Normal 3 2 3 2 3 3" xfId="2967" xr:uid="{00000000-0005-0000-0000-0000970B0000}"/>
    <cellStyle name="Normal 3 2 3 2 4" xfId="2968" xr:uid="{00000000-0005-0000-0000-0000980B0000}"/>
    <cellStyle name="Normal 3 2 3 2 4 2" xfId="2969" xr:uid="{00000000-0005-0000-0000-0000990B0000}"/>
    <cellStyle name="Normal 3 2 3 2 4 2 2" xfId="2970" xr:uid="{00000000-0005-0000-0000-00009A0B0000}"/>
    <cellStyle name="Normal 3 2 3 2 4 3" xfId="2971" xr:uid="{00000000-0005-0000-0000-00009B0B0000}"/>
    <cellStyle name="Normal 3 2 3 2 5" xfId="2972" xr:uid="{00000000-0005-0000-0000-00009C0B0000}"/>
    <cellStyle name="Normal 3 2 3 2 5 2" xfId="2973" xr:uid="{00000000-0005-0000-0000-00009D0B0000}"/>
    <cellStyle name="Normal 3 2 3 2 6" xfId="2974" xr:uid="{00000000-0005-0000-0000-00009E0B0000}"/>
    <cellStyle name="Normal 3 2 3 2 6 2" xfId="2975" xr:uid="{00000000-0005-0000-0000-00009F0B0000}"/>
    <cellStyle name="Normal 3 2 3 2 7" xfId="2976" xr:uid="{00000000-0005-0000-0000-0000A00B0000}"/>
    <cellStyle name="Normal 3 2 3 3" xfId="2977" xr:uid="{00000000-0005-0000-0000-0000A10B0000}"/>
    <cellStyle name="Normal 3 2 3 3 2" xfId="2978" xr:uid="{00000000-0005-0000-0000-0000A20B0000}"/>
    <cellStyle name="Normal 3 2 3 3 2 2" xfId="2979" xr:uid="{00000000-0005-0000-0000-0000A30B0000}"/>
    <cellStyle name="Normal 3 2 3 3 2 2 2" xfId="2980" xr:uid="{00000000-0005-0000-0000-0000A40B0000}"/>
    <cellStyle name="Normal 3 2 3 3 2 2 2 2" xfId="2981" xr:uid="{00000000-0005-0000-0000-0000A50B0000}"/>
    <cellStyle name="Normal 3 2 3 3 2 2 3" xfId="2982" xr:uid="{00000000-0005-0000-0000-0000A60B0000}"/>
    <cellStyle name="Normal 3 2 3 3 2 3" xfId="2983" xr:uid="{00000000-0005-0000-0000-0000A70B0000}"/>
    <cellStyle name="Normal 3 2 3 3 2 3 2" xfId="2984" xr:uid="{00000000-0005-0000-0000-0000A80B0000}"/>
    <cellStyle name="Normal 3 2 3 3 2 3 2 2" xfId="2985" xr:uid="{00000000-0005-0000-0000-0000A90B0000}"/>
    <cellStyle name="Normal 3 2 3 3 2 3 3" xfId="2986" xr:uid="{00000000-0005-0000-0000-0000AA0B0000}"/>
    <cellStyle name="Normal 3 2 3 3 2 4" xfId="2987" xr:uid="{00000000-0005-0000-0000-0000AB0B0000}"/>
    <cellStyle name="Normal 3 2 3 3 2 4 2" xfId="2988" xr:uid="{00000000-0005-0000-0000-0000AC0B0000}"/>
    <cellStyle name="Normal 3 2 3 3 2 5" xfId="2989" xr:uid="{00000000-0005-0000-0000-0000AD0B0000}"/>
    <cellStyle name="Normal 3 2 3 3 2 5 2" xfId="2990" xr:uid="{00000000-0005-0000-0000-0000AE0B0000}"/>
    <cellStyle name="Normal 3 2 3 3 2 6" xfId="2991" xr:uid="{00000000-0005-0000-0000-0000AF0B0000}"/>
    <cellStyle name="Normal 3 2 3 3 3" xfId="2992" xr:uid="{00000000-0005-0000-0000-0000B00B0000}"/>
    <cellStyle name="Normal 3 2 3 3 3 2" xfId="2993" xr:uid="{00000000-0005-0000-0000-0000B10B0000}"/>
    <cellStyle name="Normal 3 2 3 3 3 2 2" xfId="2994" xr:uid="{00000000-0005-0000-0000-0000B20B0000}"/>
    <cellStyle name="Normal 3 2 3 3 3 3" xfId="2995" xr:uid="{00000000-0005-0000-0000-0000B30B0000}"/>
    <cellStyle name="Normal 3 2 3 3 4" xfId="2996" xr:uid="{00000000-0005-0000-0000-0000B40B0000}"/>
    <cellStyle name="Normal 3 2 3 3 4 2" xfId="2997" xr:uid="{00000000-0005-0000-0000-0000B50B0000}"/>
    <cellStyle name="Normal 3 2 3 3 4 2 2" xfId="2998" xr:uid="{00000000-0005-0000-0000-0000B60B0000}"/>
    <cellStyle name="Normal 3 2 3 3 4 3" xfId="2999" xr:uid="{00000000-0005-0000-0000-0000B70B0000}"/>
    <cellStyle name="Normal 3 2 3 3 5" xfId="3000" xr:uid="{00000000-0005-0000-0000-0000B80B0000}"/>
    <cellStyle name="Normal 3 2 3 3 5 2" xfId="3001" xr:uid="{00000000-0005-0000-0000-0000B90B0000}"/>
    <cellStyle name="Normal 3 2 3 3 6" xfId="3002" xr:uid="{00000000-0005-0000-0000-0000BA0B0000}"/>
    <cellStyle name="Normal 3 2 3 3 6 2" xfId="3003" xr:uid="{00000000-0005-0000-0000-0000BB0B0000}"/>
    <cellStyle name="Normal 3 2 3 3 7" xfId="3004" xr:uid="{00000000-0005-0000-0000-0000BC0B0000}"/>
    <cellStyle name="Normal 3 2 3 4" xfId="3005" xr:uid="{00000000-0005-0000-0000-0000BD0B0000}"/>
    <cellStyle name="Normal 3 2 3 4 2" xfId="3006" xr:uid="{00000000-0005-0000-0000-0000BE0B0000}"/>
    <cellStyle name="Normal 3 2 3 4 2 2" xfId="3007" xr:uid="{00000000-0005-0000-0000-0000BF0B0000}"/>
    <cellStyle name="Normal 3 2 3 4 2 2 2" xfId="3008" xr:uid="{00000000-0005-0000-0000-0000C00B0000}"/>
    <cellStyle name="Normal 3 2 3 4 2 3" xfId="3009" xr:uid="{00000000-0005-0000-0000-0000C10B0000}"/>
    <cellStyle name="Normal 3 2 3 4 3" xfId="3010" xr:uid="{00000000-0005-0000-0000-0000C20B0000}"/>
    <cellStyle name="Normal 3 2 3 4 3 2" xfId="3011" xr:uid="{00000000-0005-0000-0000-0000C30B0000}"/>
    <cellStyle name="Normal 3 2 3 4 3 2 2" xfId="3012" xr:uid="{00000000-0005-0000-0000-0000C40B0000}"/>
    <cellStyle name="Normal 3 2 3 4 3 3" xfId="3013" xr:uid="{00000000-0005-0000-0000-0000C50B0000}"/>
    <cellStyle name="Normal 3 2 3 4 4" xfId="3014" xr:uid="{00000000-0005-0000-0000-0000C60B0000}"/>
    <cellStyle name="Normal 3 2 3 4 4 2" xfId="3015" xr:uid="{00000000-0005-0000-0000-0000C70B0000}"/>
    <cellStyle name="Normal 3 2 3 4 5" xfId="3016" xr:uid="{00000000-0005-0000-0000-0000C80B0000}"/>
    <cellStyle name="Normal 3 2 3 4 5 2" xfId="3017" xr:uid="{00000000-0005-0000-0000-0000C90B0000}"/>
    <cellStyle name="Normal 3 2 3 4 6" xfId="3018" xr:uid="{00000000-0005-0000-0000-0000CA0B0000}"/>
    <cellStyle name="Normal 3 2 3 5" xfId="3019" xr:uid="{00000000-0005-0000-0000-0000CB0B0000}"/>
    <cellStyle name="Normal 3 2 3 5 2" xfId="3020" xr:uid="{00000000-0005-0000-0000-0000CC0B0000}"/>
    <cellStyle name="Normal 3 2 3 5 2 2" xfId="3021" xr:uid="{00000000-0005-0000-0000-0000CD0B0000}"/>
    <cellStyle name="Normal 3 2 3 5 3" xfId="3022" xr:uid="{00000000-0005-0000-0000-0000CE0B0000}"/>
    <cellStyle name="Normal 3 2 3 6" xfId="3023" xr:uid="{00000000-0005-0000-0000-0000CF0B0000}"/>
    <cellStyle name="Normal 3 2 3 6 2" xfId="3024" xr:uid="{00000000-0005-0000-0000-0000D00B0000}"/>
    <cellStyle name="Normal 3 2 3 6 2 2" xfId="3025" xr:uid="{00000000-0005-0000-0000-0000D10B0000}"/>
    <cellStyle name="Normal 3 2 3 6 3" xfId="3026" xr:uid="{00000000-0005-0000-0000-0000D20B0000}"/>
    <cellStyle name="Normal 3 2 3 7" xfId="3027" xr:uid="{00000000-0005-0000-0000-0000D30B0000}"/>
    <cellStyle name="Normal 3 2 3 7 2" xfId="3028" xr:uid="{00000000-0005-0000-0000-0000D40B0000}"/>
    <cellStyle name="Normal 3 2 3 8" xfId="3029" xr:uid="{00000000-0005-0000-0000-0000D50B0000}"/>
    <cellStyle name="Normal 3 2 3 8 2" xfId="3030" xr:uid="{00000000-0005-0000-0000-0000D60B0000}"/>
    <cellStyle name="Normal 3 2 3 9" xfId="3031" xr:uid="{00000000-0005-0000-0000-0000D70B0000}"/>
    <cellStyle name="Normal 3 2 4" xfId="3032" xr:uid="{00000000-0005-0000-0000-0000D80B0000}"/>
    <cellStyle name="Normal 3 2 4 2" xfId="3033" xr:uid="{00000000-0005-0000-0000-0000D90B0000}"/>
    <cellStyle name="Normal 3 2 4 2 2" xfId="3034" xr:uid="{00000000-0005-0000-0000-0000DA0B0000}"/>
    <cellStyle name="Normal 3 2 4 2 2 2" xfId="3035" xr:uid="{00000000-0005-0000-0000-0000DB0B0000}"/>
    <cellStyle name="Normal 3 2 4 2 2 2 2" xfId="3036" xr:uid="{00000000-0005-0000-0000-0000DC0B0000}"/>
    <cellStyle name="Normal 3 2 4 2 2 3" xfId="3037" xr:uid="{00000000-0005-0000-0000-0000DD0B0000}"/>
    <cellStyle name="Normal 3 2 4 2 3" xfId="3038" xr:uid="{00000000-0005-0000-0000-0000DE0B0000}"/>
    <cellStyle name="Normal 3 2 4 2 3 2" xfId="3039" xr:uid="{00000000-0005-0000-0000-0000DF0B0000}"/>
    <cellStyle name="Normal 3 2 4 2 3 2 2" xfId="3040" xr:uid="{00000000-0005-0000-0000-0000E00B0000}"/>
    <cellStyle name="Normal 3 2 4 2 3 3" xfId="3041" xr:uid="{00000000-0005-0000-0000-0000E10B0000}"/>
    <cellStyle name="Normal 3 2 4 2 4" xfId="3042" xr:uid="{00000000-0005-0000-0000-0000E20B0000}"/>
    <cellStyle name="Normal 3 2 4 2 4 2" xfId="3043" xr:uid="{00000000-0005-0000-0000-0000E30B0000}"/>
    <cellStyle name="Normal 3 2 4 2 5" xfId="3044" xr:uid="{00000000-0005-0000-0000-0000E40B0000}"/>
    <cellStyle name="Normal 3 2 4 2 5 2" xfId="3045" xr:uid="{00000000-0005-0000-0000-0000E50B0000}"/>
    <cellStyle name="Normal 3 2 4 2 6" xfId="3046" xr:uid="{00000000-0005-0000-0000-0000E60B0000}"/>
    <cellStyle name="Normal 3 2 4 3" xfId="3047" xr:uid="{00000000-0005-0000-0000-0000E70B0000}"/>
    <cellStyle name="Normal 3 2 4 3 2" xfId="3048" xr:uid="{00000000-0005-0000-0000-0000E80B0000}"/>
    <cellStyle name="Normal 3 2 4 3 2 2" xfId="3049" xr:uid="{00000000-0005-0000-0000-0000E90B0000}"/>
    <cellStyle name="Normal 3 2 4 3 3" xfId="3050" xr:uid="{00000000-0005-0000-0000-0000EA0B0000}"/>
    <cellStyle name="Normal 3 2 4 4" xfId="3051" xr:uid="{00000000-0005-0000-0000-0000EB0B0000}"/>
    <cellStyle name="Normal 3 2 4 4 2" xfId="3052" xr:uid="{00000000-0005-0000-0000-0000EC0B0000}"/>
    <cellStyle name="Normal 3 2 4 4 2 2" xfId="3053" xr:uid="{00000000-0005-0000-0000-0000ED0B0000}"/>
    <cellStyle name="Normal 3 2 4 4 3" xfId="3054" xr:uid="{00000000-0005-0000-0000-0000EE0B0000}"/>
    <cellStyle name="Normal 3 2 4 5" xfId="3055" xr:uid="{00000000-0005-0000-0000-0000EF0B0000}"/>
    <cellStyle name="Normal 3 2 4 5 2" xfId="3056" xr:uid="{00000000-0005-0000-0000-0000F00B0000}"/>
    <cellStyle name="Normal 3 2 4 6" xfId="3057" xr:uid="{00000000-0005-0000-0000-0000F10B0000}"/>
    <cellStyle name="Normal 3 2 4 6 2" xfId="3058" xr:uid="{00000000-0005-0000-0000-0000F20B0000}"/>
    <cellStyle name="Normal 3 2 4 7" xfId="3059" xr:uid="{00000000-0005-0000-0000-0000F30B0000}"/>
    <cellStyle name="Normal 3 2 5" xfId="3060" xr:uid="{00000000-0005-0000-0000-0000F40B0000}"/>
    <cellStyle name="Normal 3 2 5 2" xfId="3061" xr:uid="{00000000-0005-0000-0000-0000F50B0000}"/>
    <cellStyle name="Normal 3 2 5 2 2" xfId="3062" xr:uid="{00000000-0005-0000-0000-0000F60B0000}"/>
    <cellStyle name="Normal 3 2 5 2 2 2" xfId="3063" xr:uid="{00000000-0005-0000-0000-0000F70B0000}"/>
    <cellStyle name="Normal 3 2 5 2 2 2 2" xfId="3064" xr:uid="{00000000-0005-0000-0000-0000F80B0000}"/>
    <cellStyle name="Normal 3 2 5 2 2 3" xfId="3065" xr:uid="{00000000-0005-0000-0000-0000F90B0000}"/>
    <cellStyle name="Normal 3 2 5 2 3" xfId="3066" xr:uid="{00000000-0005-0000-0000-0000FA0B0000}"/>
    <cellStyle name="Normal 3 2 5 2 3 2" xfId="3067" xr:uid="{00000000-0005-0000-0000-0000FB0B0000}"/>
    <cellStyle name="Normal 3 2 5 2 3 2 2" xfId="3068" xr:uid="{00000000-0005-0000-0000-0000FC0B0000}"/>
    <cellStyle name="Normal 3 2 5 2 3 3" xfId="3069" xr:uid="{00000000-0005-0000-0000-0000FD0B0000}"/>
    <cellStyle name="Normal 3 2 5 2 4" xfId="3070" xr:uid="{00000000-0005-0000-0000-0000FE0B0000}"/>
    <cellStyle name="Normal 3 2 5 2 4 2" xfId="3071" xr:uid="{00000000-0005-0000-0000-0000FF0B0000}"/>
    <cellStyle name="Normal 3 2 5 2 5" xfId="3072" xr:uid="{00000000-0005-0000-0000-0000000C0000}"/>
    <cellStyle name="Normal 3 2 5 2 5 2" xfId="3073" xr:uid="{00000000-0005-0000-0000-0000010C0000}"/>
    <cellStyle name="Normal 3 2 5 2 6" xfId="3074" xr:uid="{00000000-0005-0000-0000-0000020C0000}"/>
    <cellStyle name="Normal 3 2 5 3" xfId="3075" xr:uid="{00000000-0005-0000-0000-0000030C0000}"/>
    <cellStyle name="Normal 3 2 5 3 2" xfId="3076" xr:uid="{00000000-0005-0000-0000-0000040C0000}"/>
    <cellStyle name="Normal 3 2 5 3 2 2" xfId="3077" xr:uid="{00000000-0005-0000-0000-0000050C0000}"/>
    <cellStyle name="Normal 3 2 5 3 3" xfId="3078" xr:uid="{00000000-0005-0000-0000-0000060C0000}"/>
    <cellStyle name="Normal 3 2 5 4" xfId="3079" xr:uid="{00000000-0005-0000-0000-0000070C0000}"/>
    <cellStyle name="Normal 3 2 5 4 2" xfId="3080" xr:uid="{00000000-0005-0000-0000-0000080C0000}"/>
    <cellStyle name="Normal 3 2 5 4 2 2" xfId="3081" xr:uid="{00000000-0005-0000-0000-0000090C0000}"/>
    <cellStyle name="Normal 3 2 5 4 3" xfId="3082" xr:uid="{00000000-0005-0000-0000-00000A0C0000}"/>
    <cellStyle name="Normal 3 2 5 5" xfId="3083" xr:uid="{00000000-0005-0000-0000-00000B0C0000}"/>
    <cellStyle name="Normal 3 2 5 5 2" xfId="3084" xr:uid="{00000000-0005-0000-0000-00000C0C0000}"/>
    <cellStyle name="Normal 3 2 5 6" xfId="3085" xr:uid="{00000000-0005-0000-0000-00000D0C0000}"/>
    <cellStyle name="Normal 3 2 5 6 2" xfId="3086" xr:uid="{00000000-0005-0000-0000-00000E0C0000}"/>
    <cellStyle name="Normal 3 2 5 7" xfId="3087" xr:uid="{00000000-0005-0000-0000-00000F0C0000}"/>
    <cellStyle name="Normal 3 2 6" xfId="3088" xr:uid="{00000000-0005-0000-0000-0000100C0000}"/>
    <cellStyle name="Normal 3 2 6 2" xfId="3089" xr:uid="{00000000-0005-0000-0000-0000110C0000}"/>
    <cellStyle name="Normal 3 2 6 2 2" xfId="3090" xr:uid="{00000000-0005-0000-0000-0000120C0000}"/>
    <cellStyle name="Normal 3 2 6 2 2 2" xfId="3091" xr:uid="{00000000-0005-0000-0000-0000130C0000}"/>
    <cellStyle name="Normal 3 2 6 2 3" xfId="3092" xr:uid="{00000000-0005-0000-0000-0000140C0000}"/>
    <cellStyle name="Normal 3 2 6 3" xfId="3093" xr:uid="{00000000-0005-0000-0000-0000150C0000}"/>
    <cellStyle name="Normal 3 2 6 3 2" xfId="3094" xr:uid="{00000000-0005-0000-0000-0000160C0000}"/>
    <cellStyle name="Normal 3 2 6 3 2 2" xfId="3095" xr:uid="{00000000-0005-0000-0000-0000170C0000}"/>
    <cellStyle name="Normal 3 2 6 3 3" xfId="3096" xr:uid="{00000000-0005-0000-0000-0000180C0000}"/>
    <cellStyle name="Normal 3 2 6 4" xfId="3097" xr:uid="{00000000-0005-0000-0000-0000190C0000}"/>
    <cellStyle name="Normal 3 2 6 4 2" xfId="3098" xr:uid="{00000000-0005-0000-0000-00001A0C0000}"/>
    <cellStyle name="Normal 3 2 6 5" xfId="3099" xr:uid="{00000000-0005-0000-0000-00001B0C0000}"/>
    <cellStyle name="Normal 3 2 6 5 2" xfId="3100" xr:uid="{00000000-0005-0000-0000-00001C0C0000}"/>
    <cellStyle name="Normal 3 2 6 6" xfId="3101" xr:uid="{00000000-0005-0000-0000-00001D0C0000}"/>
    <cellStyle name="Normal 3 2 7" xfId="3102" xr:uid="{00000000-0005-0000-0000-00001E0C0000}"/>
    <cellStyle name="Normal 3 2 7 2" xfId="3103" xr:uid="{00000000-0005-0000-0000-00001F0C0000}"/>
    <cellStyle name="Normal 3 2 7 2 2" xfId="3104" xr:uid="{00000000-0005-0000-0000-0000200C0000}"/>
    <cellStyle name="Normal 3 2 7 2 2 2" xfId="3105" xr:uid="{00000000-0005-0000-0000-0000210C0000}"/>
    <cellStyle name="Normal 3 2 7 2 3" xfId="3106" xr:uid="{00000000-0005-0000-0000-0000220C0000}"/>
    <cellStyle name="Normal 3 2 7 3" xfId="3107" xr:uid="{00000000-0005-0000-0000-0000230C0000}"/>
    <cellStyle name="Normal 3 2 7 3 2" xfId="3108" xr:uid="{00000000-0005-0000-0000-0000240C0000}"/>
    <cellStyle name="Normal 3 2 7 3 2 2" xfId="3109" xr:uid="{00000000-0005-0000-0000-0000250C0000}"/>
    <cellStyle name="Normal 3 2 7 3 3" xfId="3110" xr:uid="{00000000-0005-0000-0000-0000260C0000}"/>
    <cellStyle name="Normal 3 2 7 4" xfId="3111" xr:uid="{00000000-0005-0000-0000-0000270C0000}"/>
    <cellStyle name="Normal 3 2 7 4 2" xfId="3112" xr:uid="{00000000-0005-0000-0000-0000280C0000}"/>
    <cellStyle name="Normal 3 2 7 5" xfId="3113" xr:uid="{00000000-0005-0000-0000-0000290C0000}"/>
    <cellStyle name="Normal 3 2 7 5 2" xfId="3114" xr:uid="{00000000-0005-0000-0000-00002A0C0000}"/>
    <cellStyle name="Normal 3 2 7 6" xfId="3115" xr:uid="{00000000-0005-0000-0000-00002B0C0000}"/>
    <cellStyle name="Normal 3 2 8" xfId="3116" xr:uid="{00000000-0005-0000-0000-00002C0C0000}"/>
    <cellStyle name="Normal 3 2 8 2" xfId="3117" xr:uid="{00000000-0005-0000-0000-00002D0C0000}"/>
    <cellStyle name="Normal 3 2 8 2 2" xfId="3118" xr:uid="{00000000-0005-0000-0000-00002E0C0000}"/>
    <cellStyle name="Normal 3 2 8 3" xfId="3119" xr:uid="{00000000-0005-0000-0000-00002F0C0000}"/>
    <cellStyle name="Normal 3 2 9" xfId="3120" xr:uid="{00000000-0005-0000-0000-0000300C0000}"/>
    <cellStyle name="Normal 3 2 9 2" xfId="3121" xr:uid="{00000000-0005-0000-0000-0000310C0000}"/>
    <cellStyle name="Normal 3 2 9 2 2" xfId="3122" xr:uid="{00000000-0005-0000-0000-0000320C0000}"/>
    <cellStyle name="Normal 3 2 9 3" xfId="3123" xr:uid="{00000000-0005-0000-0000-0000330C0000}"/>
    <cellStyle name="Normal 3 3" xfId="3124" xr:uid="{00000000-0005-0000-0000-0000340C0000}"/>
    <cellStyle name="Normal 3 3 10" xfId="3125" xr:uid="{00000000-0005-0000-0000-0000350C0000}"/>
    <cellStyle name="Normal 3 3 10 2" xfId="3126" xr:uid="{00000000-0005-0000-0000-0000360C0000}"/>
    <cellStyle name="Normal 3 3 11" xfId="3127" xr:uid="{00000000-0005-0000-0000-0000370C0000}"/>
    <cellStyle name="Normal 3 3 11 2" xfId="3128" xr:uid="{00000000-0005-0000-0000-0000380C0000}"/>
    <cellStyle name="Normal 3 3 12" xfId="3129" xr:uid="{00000000-0005-0000-0000-0000390C0000}"/>
    <cellStyle name="Normal 3 3 12 2" xfId="3130" xr:uid="{00000000-0005-0000-0000-00003A0C0000}"/>
    <cellStyle name="Normal 3 3 13" xfId="3131" xr:uid="{00000000-0005-0000-0000-00003B0C0000}"/>
    <cellStyle name="Normal 3 3 2" xfId="3132" xr:uid="{00000000-0005-0000-0000-00003C0C0000}"/>
    <cellStyle name="Normal 3 3 2 2" xfId="3133" xr:uid="{00000000-0005-0000-0000-00003D0C0000}"/>
    <cellStyle name="Normal 3 3 2 2 2" xfId="3134" xr:uid="{00000000-0005-0000-0000-00003E0C0000}"/>
    <cellStyle name="Normal 3 3 2 2 2 2" xfId="3135" xr:uid="{00000000-0005-0000-0000-00003F0C0000}"/>
    <cellStyle name="Normal 3 3 2 2 2 2 2" xfId="3136" xr:uid="{00000000-0005-0000-0000-0000400C0000}"/>
    <cellStyle name="Normal 3 3 2 2 2 2 2 2" xfId="3137" xr:uid="{00000000-0005-0000-0000-0000410C0000}"/>
    <cellStyle name="Normal 3 3 2 2 2 2 3" xfId="3138" xr:uid="{00000000-0005-0000-0000-0000420C0000}"/>
    <cellStyle name="Normal 3 3 2 2 2 3" xfId="3139" xr:uid="{00000000-0005-0000-0000-0000430C0000}"/>
    <cellStyle name="Normal 3 3 2 2 2 3 2" xfId="3140" xr:uid="{00000000-0005-0000-0000-0000440C0000}"/>
    <cellStyle name="Normal 3 3 2 2 2 3 2 2" xfId="3141" xr:uid="{00000000-0005-0000-0000-0000450C0000}"/>
    <cellStyle name="Normal 3 3 2 2 2 3 3" xfId="3142" xr:uid="{00000000-0005-0000-0000-0000460C0000}"/>
    <cellStyle name="Normal 3 3 2 2 2 4" xfId="3143" xr:uid="{00000000-0005-0000-0000-0000470C0000}"/>
    <cellStyle name="Normal 3 3 2 2 2 4 2" xfId="3144" xr:uid="{00000000-0005-0000-0000-0000480C0000}"/>
    <cellStyle name="Normal 3 3 2 2 2 5" xfId="3145" xr:uid="{00000000-0005-0000-0000-0000490C0000}"/>
    <cellStyle name="Normal 3 3 2 2 2 5 2" xfId="3146" xr:uid="{00000000-0005-0000-0000-00004A0C0000}"/>
    <cellStyle name="Normal 3 3 2 2 2 6" xfId="3147" xr:uid="{00000000-0005-0000-0000-00004B0C0000}"/>
    <cellStyle name="Normal 3 3 2 2 3" xfId="3148" xr:uid="{00000000-0005-0000-0000-00004C0C0000}"/>
    <cellStyle name="Normal 3 3 2 2 3 2" xfId="3149" xr:uid="{00000000-0005-0000-0000-00004D0C0000}"/>
    <cellStyle name="Normal 3 3 2 2 3 2 2" xfId="3150" xr:uid="{00000000-0005-0000-0000-00004E0C0000}"/>
    <cellStyle name="Normal 3 3 2 2 3 3" xfId="3151" xr:uid="{00000000-0005-0000-0000-00004F0C0000}"/>
    <cellStyle name="Normal 3 3 2 2 4" xfId="3152" xr:uid="{00000000-0005-0000-0000-0000500C0000}"/>
    <cellStyle name="Normal 3 3 2 2 4 2" xfId="3153" xr:uid="{00000000-0005-0000-0000-0000510C0000}"/>
    <cellStyle name="Normal 3 3 2 2 4 2 2" xfId="3154" xr:uid="{00000000-0005-0000-0000-0000520C0000}"/>
    <cellStyle name="Normal 3 3 2 2 4 3" xfId="3155" xr:uid="{00000000-0005-0000-0000-0000530C0000}"/>
    <cellStyle name="Normal 3 3 2 2 5" xfId="3156" xr:uid="{00000000-0005-0000-0000-0000540C0000}"/>
    <cellStyle name="Normal 3 3 2 2 5 2" xfId="3157" xr:uid="{00000000-0005-0000-0000-0000550C0000}"/>
    <cellStyle name="Normal 3 3 2 2 6" xfId="3158" xr:uid="{00000000-0005-0000-0000-0000560C0000}"/>
    <cellStyle name="Normal 3 3 2 2 6 2" xfId="3159" xr:uid="{00000000-0005-0000-0000-0000570C0000}"/>
    <cellStyle name="Normal 3 3 2 2 7" xfId="3160" xr:uid="{00000000-0005-0000-0000-0000580C0000}"/>
    <cellStyle name="Normal 3 3 2 3" xfId="3161" xr:uid="{00000000-0005-0000-0000-0000590C0000}"/>
    <cellStyle name="Normal 3 3 2 3 2" xfId="3162" xr:uid="{00000000-0005-0000-0000-00005A0C0000}"/>
    <cellStyle name="Normal 3 3 2 3 2 2" xfId="3163" xr:uid="{00000000-0005-0000-0000-00005B0C0000}"/>
    <cellStyle name="Normal 3 3 2 3 2 2 2" xfId="3164" xr:uid="{00000000-0005-0000-0000-00005C0C0000}"/>
    <cellStyle name="Normal 3 3 2 3 2 2 2 2" xfId="3165" xr:uid="{00000000-0005-0000-0000-00005D0C0000}"/>
    <cellStyle name="Normal 3 3 2 3 2 2 3" xfId="3166" xr:uid="{00000000-0005-0000-0000-00005E0C0000}"/>
    <cellStyle name="Normal 3 3 2 3 2 3" xfId="3167" xr:uid="{00000000-0005-0000-0000-00005F0C0000}"/>
    <cellStyle name="Normal 3 3 2 3 2 3 2" xfId="3168" xr:uid="{00000000-0005-0000-0000-0000600C0000}"/>
    <cellStyle name="Normal 3 3 2 3 2 3 2 2" xfId="3169" xr:uid="{00000000-0005-0000-0000-0000610C0000}"/>
    <cellStyle name="Normal 3 3 2 3 2 3 3" xfId="3170" xr:uid="{00000000-0005-0000-0000-0000620C0000}"/>
    <cellStyle name="Normal 3 3 2 3 2 4" xfId="3171" xr:uid="{00000000-0005-0000-0000-0000630C0000}"/>
    <cellStyle name="Normal 3 3 2 3 2 4 2" xfId="3172" xr:uid="{00000000-0005-0000-0000-0000640C0000}"/>
    <cellStyle name="Normal 3 3 2 3 2 5" xfId="3173" xr:uid="{00000000-0005-0000-0000-0000650C0000}"/>
    <cellStyle name="Normal 3 3 2 3 2 5 2" xfId="3174" xr:uid="{00000000-0005-0000-0000-0000660C0000}"/>
    <cellStyle name="Normal 3 3 2 3 2 6" xfId="3175" xr:uid="{00000000-0005-0000-0000-0000670C0000}"/>
    <cellStyle name="Normal 3 3 2 3 3" xfId="3176" xr:uid="{00000000-0005-0000-0000-0000680C0000}"/>
    <cellStyle name="Normal 3 3 2 3 3 2" xfId="3177" xr:uid="{00000000-0005-0000-0000-0000690C0000}"/>
    <cellStyle name="Normal 3 3 2 3 3 2 2" xfId="3178" xr:uid="{00000000-0005-0000-0000-00006A0C0000}"/>
    <cellStyle name="Normal 3 3 2 3 3 3" xfId="3179" xr:uid="{00000000-0005-0000-0000-00006B0C0000}"/>
    <cellStyle name="Normal 3 3 2 3 4" xfId="3180" xr:uid="{00000000-0005-0000-0000-00006C0C0000}"/>
    <cellStyle name="Normal 3 3 2 3 4 2" xfId="3181" xr:uid="{00000000-0005-0000-0000-00006D0C0000}"/>
    <cellStyle name="Normal 3 3 2 3 4 2 2" xfId="3182" xr:uid="{00000000-0005-0000-0000-00006E0C0000}"/>
    <cellStyle name="Normal 3 3 2 3 4 3" xfId="3183" xr:uid="{00000000-0005-0000-0000-00006F0C0000}"/>
    <cellStyle name="Normal 3 3 2 3 5" xfId="3184" xr:uid="{00000000-0005-0000-0000-0000700C0000}"/>
    <cellStyle name="Normal 3 3 2 3 5 2" xfId="3185" xr:uid="{00000000-0005-0000-0000-0000710C0000}"/>
    <cellStyle name="Normal 3 3 2 3 6" xfId="3186" xr:uid="{00000000-0005-0000-0000-0000720C0000}"/>
    <cellStyle name="Normal 3 3 2 3 6 2" xfId="3187" xr:uid="{00000000-0005-0000-0000-0000730C0000}"/>
    <cellStyle name="Normal 3 3 2 3 7" xfId="3188" xr:uid="{00000000-0005-0000-0000-0000740C0000}"/>
    <cellStyle name="Normal 3 3 2 4" xfId="3189" xr:uid="{00000000-0005-0000-0000-0000750C0000}"/>
    <cellStyle name="Normal 3 3 2 4 2" xfId="3190" xr:uid="{00000000-0005-0000-0000-0000760C0000}"/>
    <cellStyle name="Normal 3 3 2 4 2 2" xfId="3191" xr:uid="{00000000-0005-0000-0000-0000770C0000}"/>
    <cellStyle name="Normal 3 3 2 4 2 2 2" xfId="3192" xr:uid="{00000000-0005-0000-0000-0000780C0000}"/>
    <cellStyle name="Normal 3 3 2 4 2 3" xfId="3193" xr:uid="{00000000-0005-0000-0000-0000790C0000}"/>
    <cellStyle name="Normal 3 3 2 4 3" xfId="3194" xr:uid="{00000000-0005-0000-0000-00007A0C0000}"/>
    <cellStyle name="Normal 3 3 2 4 3 2" xfId="3195" xr:uid="{00000000-0005-0000-0000-00007B0C0000}"/>
    <cellStyle name="Normal 3 3 2 4 3 2 2" xfId="3196" xr:uid="{00000000-0005-0000-0000-00007C0C0000}"/>
    <cellStyle name="Normal 3 3 2 4 3 3" xfId="3197" xr:uid="{00000000-0005-0000-0000-00007D0C0000}"/>
    <cellStyle name="Normal 3 3 2 4 4" xfId="3198" xr:uid="{00000000-0005-0000-0000-00007E0C0000}"/>
    <cellStyle name="Normal 3 3 2 4 4 2" xfId="3199" xr:uid="{00000000-0005-0000-0000-00007F0C0000}"/>
    <cellStyle name="Normal 3 3 2 4 5" xfId="3200" xr:uid="{00000000-0005-0000-0000-0000800C0000}"/>
    <cellStyle name="Normal 3 3 2 4 5 2" xfId="3201" xr:uid="{00000000-0005-0000-0000-0000810C0000}"/>
    <cellStyle name="Normal 3 3 2 4 6" xfId="3202" xr:uid="{00000000-0005-0000-0000-0000820C0000}"/>
    <cellStyle name="Normal 3 3 2 5" xfId="3203" xr:uid="{00000000-0005-0000-0000-0000830C0000}"/>
    <cellStyle name="Normal 3 3 2 5 2" xfId="3204" xr:uid="{00000000-0005-0000-0000-0000840C0000}"/>
    <cellStyle name="Normal 3 3 2 5 2 2" xfId="3205" xr:uid="{00000000-0005-0000-0000-0000850C0000}"/>
    <cellStyle name="Normal 3 3 2 5 3" xfId="3206" xr:uid="{00000000-0005-0000-0000-0000860C0000}"/>
    <cellStyle name="Normal 3 3 2 6" xfId="3207" xr:uid="{00000000-0005-0000-0000-0000870C0000}"/>
    <cellStyle name="Normal 3 3 2 6 2" xfId="3208" xr:uid="{00000000-0005-0000-0000-0000880C0000}"/>
    <cellStyle name="Normal 3 3 2 6 2 2" xfId="3209" xr:uid="{00000000-0005-0000-0000-0000890C0000}"/>
    <cellStyle name="Normal 3 3 2 6 3" xfId="3210" xr:uid="{00000000-0005-0000-0000-00008A0C0000}"/>
    <cellStyle name="Normal 3 3 2 7" xfId="3211" xr:uid="{00000000-0005-0000-0000-00008B0C0000}"/>
    <cellStyle name="Normal 3 3 2 7 2" xfId="3212" xr:uid="{00000000-0005-0000-0000-00008C0C0000}"/>
    <cellStyle name="Normal 3 3 2 8" xfId="3213" xr:uid="{00000000-0005-0000-0000-00008D0C0000}"/>
    <cellStyle name="Normal 3 3 2 8 2" xfId="3214" xr:uid="{00000000-0005-0000-0000-00008E0C0000}"/>
    <cellStyle name="Normal 3 3 2 9" xfId="3215" xr:uid="{00000000-0005-0000-0000-00008F0C0000}"/>
    <cellStyle name="Normal 3 3 3" xfId="3216" xr:uid="{00000000-0005-0000-0000-0000900C0000}"/>
    <cellStyle name="Normal 3 3 3 2" xfId="3217" xr:uid="{00000000-0005-0000-0000-0000910C0000}"/>
    <cellStyle name="Normal 3 3 3 2 2" xfId="3218" xr:uid="{00000000-0005-0000-0000-0000920C0000}"/>
    <cellStyle name="Normal 3 3 3 2 2 2" xfId="3219" xr:uid="{00000000-0005-0000-0000-0000930C0000}"/>
    <cellStyle name="Normal 3 3 3 2 2 2 2" xfId="3220" xr:uid="{00000000-0005-0000-0000-0000940C0000}"/>
    <cellStyle name="Normal 3 3 3 2 2 2 2 2" xfId="3221" xr:uid="{00000000-0005-0000-0000-0000950C0000}"/>
    <cellStyle name="Normal 3 3 3 2 2 2 3" xfId="3222" xr:uid="{00000000-0005-0000-0000-0000960C0000}"/>
    <cellStyle name="Normal 3 3 3 2 2 3" xfId="3223" xr:uid="{00000000-0005-0000-0000-0000970C0000}"/>
    <cellStyle name="Normal 3 3 3 2 2 3 2" xfId="3224" xr:uid="{00000000-0005-0000-0000-0000980C0000}"/>
    <cellStyle name="Normal 3 3 3 2 2 3 2 2" xfId="3225" xr:uid="{00000000-0005-0000-0000-0000990C0000}"/>
    <cellStyle name="Normal 3 3 3 2 2 3 3" xfId="3226" xr:uid="{00000000-0005-0000-0000-00009A0C0000}"/>
    <cellStyle name="Normal 3 3 3 2 2 4" xfId="3227" xr:uid="{00000000-0005-0000-0000-00009B0C0000}"/>
    <cellStyle name="Normal 3 3 3 2 2 4 2" xfId="3228" xr:uid="{00000000-0005-0000-0000-00009C0C0000}"/>
    <cellStyle name="Normal 3 3 3 2 2 5" xfId="3229" xr:uid="{00000000-0005-0000-0000-00009D0C0000}"/>
    <cellStyle name="Normal 3 3 3 2 2 5 2" xfId="3230" xr:uid="{00000000-0005-0000-0000-00009E0C0000}"/>
    <cellStyle name="Normal 3 3 3 2 2 6" xfId="3231" xr:uid="{00000000-0005-0000-0000-00009F0C0000}"/>
    <cellStyle name="Normal 3 3 3 2 3" xfId="3232" xr:uid="{00000000-0005-0000-0000-0000A00C0000}"/>
    <cellStyle name="Normal 3 3 3 2 3 2" xfId="3233" xr:uid="{00000000-0005-0000-0000-0000A10C0000}"/>
    <cellStyle name="Normal 3 3 3 2 3 2 2" xfId="3234" xr:uid="{00000000-0005-0000-0000-0000A20C0000}"/>
    <cellStyle name="Normal 3 3 3 2 3 3" xfId="3235" xr:uid="{00000000-0005-0000-0000-0000A30C0000}"/>
    <cellStyle name="Normal 3 3 3 2 4" xfId="3236" xr:uid="{00000000-0005-0000-0000-0000A40C0000}"/>
    <cellStyle name="Normal 3 3 3 2 4 2" xfId="3237" xr:uid="{00000000-0005-0000-0000-0000A50C0000}"/>
    <cellStyle name="Normal 3 3 3 2 4 2 2" xfId="3238" xr:uid="{00000000-0005-0000-0000-0000A60C0000}"/>
    <cellStyle name="Normal 3 3 3 2 4 3" xfId="3239" xr:uid="{00000000-0005-0000-0000-0000A70C0000}"/>
    <cellStyle name="Normal 3 3 3 2 5" xfId="3240" xr:uid="{00000000-0005-0000-0000-0000A80C0000}"/>
    <cellStyle name="Normal 3 3 3 2 5 2" xfId="3241" xr:uid="{00000000-0005-0000-0000-0000A90C0000}"/>
    <cellStyle name="Normal 3 3 3 2 6" xfId="3242" xr:uid="{00000000-0005-0000-0000-0000AA0C0000}"/>
    <cellStyle name="Normal 3 3 3 2 6 2" xfId="3243" xr:uid="{00000000-0005-0000-0000-0000AB0C0000}"/>
    <cellStyle name="Normal 3 3 3 2 7" xfId="3244" xr:uid="{00000000-0005-0000-0000-0000AC0C0000}"/>
    <cellStyle name="Normal 3 3 3 3" xfId="3245" xr:uid="{00000000-0005-0000-0000-0000AD0C0000}"/>
    <cellStyle name="Normal 3 3 3 3 2" xfId="3246" xr:uid="{00000000-0005-0000-0000-0000AE0C0000}"/>
    <cellStyle name="Normal 3 3 3 3 2 2" xfId="3247" xr:uid="{00000000-0005-0000-0000-0000AF0C0000}"/>
    <cellStyle name="Normal 3 3 3 3 2 2 2" xfId="3248" xr:uid="{00000000-0005-0000-0000-0000B00C0000}"/>
    <cellStyle name="Normal 3 3 3 3 2 2 2 2" xfId="3249" xr:uid="{00000000-0005-0000-0000-0000B10C0000}"/>
    <cellStyle name="Normal 3 3 3 3 2 2 3" xfId="3250" xr:uid="{00000000-0005-0000-0000-0000B20C0000}"/>
    <cellStyle name="Normal 3 3 3 3 2 3" xfId="3251" xr:uid="{00000000-0005-0000-0000-0000B30C0000}"/>
    <cellStyle name="Normal 3 3 3 3 2 3 2" xfId="3252" xr:uid="{00000000-0005-0000-0000-0000B40C0000}"/>
    <cellStyle name="Normal 3 3 3 3 2 3 2 2" xfId="3253" xr:uid="{00000000-0005-0000-0000-0000B50C0000}"/>
    <cellStyle name="Normal 3 3 3 3 2 3 3" xfId="3254" xr:uid="{00000000-0005-0000-0000-0000B60C0000}"/>
    <cellStyle name="Normal 3 3 3 3 2 4" xfId="3255" xr:uid="{00000000-0005-0000-0000-0000B70C0000}"/>
    <cellStyle name="Normal 3 3 3 3 2 4 2" xfId="3256" xr:uid="{00000000-0005-0000-0000-0000B80C0000}"/>
    <cellStyle name="Normal 3 3 3 3 2 5" xfId="3257" xr:uid="{00000000-0005-0000-0000-0000B90C0000}"/>
    <cellStyle name="Normal 3 3 3 3 2 5 2" xfId="3258" xr:uid="{00000000-0005-0000-0000-0000BA0C0000}"/>
    <cellStyle name="Normal 3 3 3 3 2 6" xfId="3259" xr:uid="{00000000-0005-0000-0000-0000BB0C0000}"/>
    <cellStyle name="Normal 3 3 3 3 3" xfId="3260" xr:uid="{00000000-0005-0000-0000-0000BC0C0000}"/>
    <cellStyle name="Normal 3 3 3 3 3 2" xfId="3261" xr:uid="{00000000-0005-0000-0000-0000BD0C0000}"/>
    <cellStyle name="Normal 3 3 3 3 3 2 2" xfId="3262" xr:uid="{00000000-0005-0000-0000-0000BE0C0000}"/>
    <cellStyle name="Normal 3 3 3 3 3 3" xfId="3263" xr:uid="{00000000-0005-0000-0000-0000BF0C0000}"/>
    <cellStyle name="Normal 3 3 3 3 4" xfId="3264" xr:uid="{00000000-0005-0000-0000-0000C00C0000}"/>
    <cellStyle name="Normal 3 3 3 3 4 2" xfId="3265" xr:uid="{00000000-0005-0000-0000-0000C10C0000}"/>
    <cellStyle name="Normal 3 3 3 3 4 2 2" xfId="3266" xr:uid="{00000000-0005-0000-0000-0000C20C0000}"/>
    <cellStyle name="Normal 3 3 3 3 4 3" xfId="3267" xr:uid="{00000000-0005-0000-0000-0000C30C0000}"/>
    <cellStyle name="Normal 3 3 3 3 5" xfId="3268" xr:uid="{00000000-0005-0000-0000-0000C40C0000}"/>
    <cellStyle name="Normal 3 3 3 3 5 2" xfId="3269" xr:uid="{00000000-0005-0000-0000-0000C50C0000}"/>
    <cellStyle name="Normal 3 3 3 3 6" xfId="3270" xr:uid="{00000000-0005-0000-0000-0000C60C0000}"/>
    <cellStyle name="Normal 3 3 3 3 6 2" xfId="3271" xr:uid="{00000000-0005-0000-0000-0000C70C0000}"/>
    <cellStyle name="Normal 3 3 3 3 7" xfId="3272" xr:uid="{00000000-0005-0000-0000-0000C80C0000}"/>
    <cellStyle name="Normal 3 3 3 4" xfId="3273" xr:uid="{00000000-0005-0000-0000-0000C90C0000}"/>
    <cellStyle name="Normal 3 3 3 4 2" xfId="3274" xr:uid="{00000000-0005-0000-0000-0000CA0C0000}"/>
    <cellStyle name="Normal 3 3 3 4 2 2" xfId="3275" xr:uid="{00000000-0005-0000-0000-0000CB0C0000}"/>
    <cellStyle name="Normal 3 3 3 4 2 2 2" xfId="3276" xr:uid="{00000000-0005-0000-0000-0000CC0C0000}"/>
    <cellStyle name="Normal 3 3 3 4 2 3" xfId="3277" xr:uid="{00000000-0005-0000-0000-0000CD0C0000}"/>
    <cellStyle name="Normal 3 3 3 4 3" xfId="3278" xr:uid="{00000000-0005-0000-0000-0000CE0C0000}"/>
    <cellStyle name="Normal 3 3 3 4 3 2" xfId="3279" xr:uid="{00000000-0005-0000-0000-0000CF0C0000}"/>
    <cellStyle name="Normal 3 3 3 4 3 2 2" xfId="3280" xr:uid="{00000000-0005-0000-0000-0000D00C0000}"/>
    <cellStyle name="Normal 3 3 3 4 3 3" xfId="3281" xr:uid="{00000000-0005-0000-0000-0000D10C0000}"/>
    <cellStyle name="Normal 3 3 3 4 4" xfId="3282" xr:uid="{00000000-0005-0000-0000-0000D20C0000}"/>
    <cellStyle name="Normal 3 3 3 4 4 2" xfId="3283" xr:uid="{00000000-0005-0000-0000-0000D30C0000}"/>
    <cellStyle name="Normal 3 3 3 4 5" xfId="3284" xr:uid="{00000000-0005-0000-0000-0000D40C0000}"/>
    <cellStyle name="Normal 3 3 3 4 5 2" xfId="3285" xr:uid="{00000000-0005-0000-0000-0000D50C0000}"/>
    <cellStyle name="Normal 3 3 3 4 6" xfId="3286" xr:uid="{00000000-0005-0000-0000-0000D60C0000}"/>
    <cellStyle name="Normal 3 3 3 5" xfId="3287" xr:uid="{00000000-0005-0000-0000-0000D70C0000}"/>
    <cellStyle name="Normal 3 3 3 5 2" xfId="3288" xr:uid="{00000000-0005-0000-0000-0000D80C0000}"/>
    <cellStyle name="Normal 3 3 3 5 2 2" xfId="3289" xr:uid="{00000000-0005-0000-0000-0000D90C0000}"/>
    <cellStyle name="Normal 3 3 3 5 3" xfId="3290" xr:uid="{00000000-0005-0000-0000-0000DA0C0000}"/>
    <cellStyle name="Normal 3 3 3 6" xfId="3291" xr:uid="{00000000-0005-0000-0000-0000DB0C0000}"/>
    <cellStyle name="Normal 3 3 3 6 2" xfId="3292" xr:uid="{00000000-0005-0000-0000-0000DC0C0000}"/>
    <cellStyle name="Normal 3 3 3 6 2 2" xfId="3293" xr:uid="{00000000-0005-0000-0000-0000DD0C0000}"/>
    <cellStyle name="Normal 3 3 3 6 3" xfId="3294" xr:uid="{00000000-0005-0000-0000-0000DE0C0000}"/>
    <cellStyle name="Normal 3 3 3 7" xfId="3295" xr:uid="{00000000-0005-0000-0000-0000DF0C0000}"/>
    <cellStyle name="Normal 3 3 3 7 2" xfId="3296" xr:uid="{00000000-0005-0000-0000-0000E00C0000}"/>
    <cellStyle name="Normal 3 3 3 8" xfId="3297" xr:uid="{00000000-0005-0000-0000-0000E10C0000}"/>
    <cellStyle name="Normal 3 3 3 8 2" xfId="3298" xr:uid="{00000000-0005-0000-0000-0000E20C0000}"/>
    <cellStyle name="Normal 3 3 3 9" xfId="3299" xr:uid="{00000000-0005-0000-0000-0000E30C0000}"/>
    <cellStyle name="Normal 3 3 4" xfId="3300" xr:uid="{00000000-0005-0000-0000-0000E40C0000}"/>
    <cellStyle name="Normal 3 3 4 2" xfId="3301" xr:uid="{00000000-0005-0000-0000-0000E50C0000}"/>
    <cellStyle name="Normal 3 3 4 2 2" xfId="3302" xr:uid="{00000000-0005-0000-0000-0000E60C0000}"/>
    <cellStyle name="Normal 3 3 4 2 2 2" xfId="3303" xr:uid="{00000000-0005-0000-0000-0000E70C0000}"/>
    <cellStyle name="Normal 3 3 4 2 2 2 2" xfId="3304" xr:uid="{00000000-0005-0000-0000-0000E80C0000}"/>
    <cellStyle name="Normal 3 3 4 2 2 3" xfId="3305" xr:uid="{00000000-0005-0000-0000-0000E90C0000}"/>
    <cellStyle name="Normal 3 3 4 2 3" xfId="3306" xr:uid="{00000000-0005-0000-0000-0000EA0C0000}"/>
    <cellStyle name="Normal 3 3 4 2 3 2" xfId="3307" xr:uid="{00000000-0005-0000-0000-0000EB0C0000}"/>
    <cellStyle name="Normal 3 3 4 2 3 2 2" xfId="3308" xr:uid="{00000000-0005-0000-0000-0000EC0C0000}"/>
    <cellStyle name="Normal 3 3 4 2 3 3" xfId="3309" xr:uid="{00000000-0005-0000-0000-0000ED0C0000}"/>
    <cellStyle name="Normal 3 3 4 2 4" xfId="3310" xr:uid="{00000000-0005-0000-0000-0000EE0C0000}"/>
    <cellStyle name="Normal 3 3 4 2 4 2" xfId="3311" xr:uid="{00000000-0005-0000-0000-0000EF0C0000}"/>
    <cellStyle name="Normal 3 3 4 2 5" xfId="3312" xr:uid="{00000000-0005-0000-0000-0000F00C0000}"/>
    <cellStyle name="Normal 3 3 4 2 5 2" xfId="3313" xr:uid="{00000000-0005-0000-0000-0000F10C0000}"/>
    <cellStyle name="Normal 3 3 4 2 6" xfId="3314" xr:uid="{00000000-0005-0000-0000-0000F20C0000}"/>
    <cellStyle name="Normal 3 3 4 3" xfId="3315" xr:uid="{00000000-0005-0000-0000-0000F30C0000}"/>
    <cellStyle name="Normal 3 3 4 3 2" xfId="3316" xr:uid="{00000000-0005-0000-0000-0000F40C0000}"/>
    <cellStyle name="Normal 3 3 4 3 2 2" xfId="3317" xr:uid="{00000000-0005-0000-0000-0000F50C0000}"/>
    <cellStyle name="Normal 3 3 4 3 3" xfId="3318" xr:uid="{00000000-0005-0000-0000-0000F60C0000}"/>
    <cellStyle name="Normal 3 3 4 4" xfId="3319" xr:uid="{00000000-0005-0000-0000-0000F70C0000}"/>
    <cellStyle name="Normal 3 3 4 4 2" xfId="3320" xr:uid="{00000000-0005-0000-0000-0000F80C0000}"/>
    <cellStyle name="Normal 3 3 4 4 2 2" xfId="3321" xr:uid="{00000000-0005-0000-0000-0000F90C0000}"/>
    <cellStyle name="Normal 3 3 4 4 3" xfId="3322" xr:uid="{00000000-0005-0000-0000-0000FA0C0000}"/>
    <cellStyle name="Normal 3 3 4 5" xfId="3323" xr:uid="{00000000-0005-0000-0000-0000FB0C0000}"/>
    <cellStyle name="Normal 3 3 4 5 2" xfId="3324" xr:uid="{00000000-0005-0000-0000-0000FC0C0000}"/>
    <cellStyle name="Normal 3 3 4 6" xfId="3325" xr:uid="{00000000-0005-0000-0000-0000FD0C0000}"/>
    <cellStyle name="Normal 3 3 4 6 2" xfId="3326" xr:uid="{00000000-0005-0000-0000-0000FE0C0000}"/>
    <cellStyle name="Normal 3 3 4 7" xfId="3327" xr:uid="{00000000-0005-0000-0000-0000FF0C0000}"/>
    <cellStyle name="Normal 3 3 5" xfId="3328" xr:uid="{00000000-0005-0000-0000-0000000D0000}"/>
    <cellStyle name="Normal 3 3 5 2" xfId="3329" xr:uid="{00000000-0005-0000-0000-0000010D0000}"/>
    <cellStyle name="Normal 3 3 5 2 2" xfId="3330" xr:uid="{00000000-0005-0000-0000-0000020D0000}"/>
    <cellStyle name="Normal 3 3 5 2 2 2" xfId="3331" xr:uid="{00000000-0005-0000-0000-0000030D0000}"/>
    <cellStyle name="Normal 3 3 5 2 2 2 2" xfId="3332" xr:uid="{00000000-0005-0000-0000-0000040D0000}"/>
    <cellStyle name="Normal 3 3 5 2 2 3" xfId="3333" xr:uid="{00000000-0005-0000-0000-0000050D0000}"/>
    <cellStyle name="Normal 3 3 5 2 3" xfId="3334" xr:uid="{00000000-0005-0000-0000-0000060D0000}"/>
    <cellStyle name="Normal 3 3 5 2 3 2" xfId="3335" xr:uid="{00000000-0005-0000-0000-0000070D0000}"/>
    <cellStyle name="Normal 3 3 5 2 3 2 2" xfId="3336" xr:uid="{00000000-0005-0000-0000-0000080D0000}"/>
    <cellStyle name="Normal 3 3 5 2 3 3" xfId="3337" xr:uid="{00000000-0005-0000-0000-0000090D0000}"/>
    <cellStyle name="Normal 3 3 5 2 4" xfId="3338" xr:uid="{00000000-0005-0000-0000-00000A0D0000}"/>
    <cellStyle name="Normal 3 3 5 2 4 2" xfId="3339" xr:uid="{00000000-0005-0000-0000-00000B0D0000}"/>
    <cellStyle name="Normal 3 3 5 2 5" xfId="3340" xr:uid="{00000000-0005-0000-0000-00000C0D0000}"/>
    <cellStyle name="Normal 3 3 5 2 5 2" xfId="3341" xr:uid="{00000000-0005-0000-0000-00000D0D0000}"/>
    <cellStyle name="Normal 3 3 5 2 6" xfId="3342" xr:uid="{00000000-0005-0000-0000-00000E0D0000}"/>
    <cellStyle name="Normal 3 3 5 3" xfId="3343" xr:uid="{00000000-0005-0000-0000-00000F0D0000}"/>
    <cellStyle name="Normal 3 3 5 3 2" xfId="3344" xr:uid="{00000000-0005-0000-0000-0000100D0000}"/>
    <cellStyle name="Normal 3 3 5 3 2 2" xfId="3345" xr:uid="{00000000-0005-0000-0000-0000110D0000}"/>
    <cellStyle name="Normal 3 3 5 3 3" xfId="3346" xr:uid="{00000000-0005-0000-0000-0000120D0000}"/>
    <cellStyle name="Normal 3 3 5 4" xfId="3347" xr:uid="{00000000-0005-0000-0000-0000130D0000}"/>
    <cellStyle name="Normal 3 3 5 4 2" xfId="3348" xr:uid="{00000000-0005-0000-0000-0000140D0000}"/>
    <cellStyle name="Normal 3 3 5 4 2 2" xfId="3349" xr:uid="{00000000-0005-0000-0000-0000150D0000}"/>
    <cellStyle name="Normal 3 3 5 4 3" xfId="3350" xr:uid="{00000000-0005-0000-0000-0000160D0000}"/>
    <cellStyle name="Normal 3 3 5 5" xfId="3351" xr:uid="{00000000-0005-0000-0000-0000170D0000}"/>
    <cellStyle name="Normal 3 3 5 5 2" xfId="3352" xr:uid="{00000000-0005-0000-0000-0000180D0000}"/>
    <cellStyle name="Normal 3 3 5 6" xfId="3353" xr:uid="{00000000-0005-0000-0000-0000190D0000}"/>
    <cellStyle name="Normal 3 3 5 6 2" xfId="3354" xr:uid="{00000000-0005-0000-0000-00001A0D0000}"/>
    <cellStyle name="Normal 3 3 5 7" xfId="3355" xr:uid="{00000000-0005-0000-0000-00001B0D0000}"/>
    <cellStyle name="Normal 3 3 5 7 2" xfId="3356" xr:uid="{00000000-0005-0000-0000-00001C0D0000}"/>
    <cellStyle name="Normal 3 3 6" xfId="3357" xr:uid="{00000000-0005-0000-0000-00001D0D0000}"/>
    <cellStyle name="Normal 3 3 6 2" xfId="3358" xr:uid="{00000000-0005-0000-0000-00001E0D0000}"/>
    <cellStyle name="Normal 3 3 6 2 2" xfId="3359" xr:uid="{00000000-0005-0000-0000-00001F0D0000}"/>
    <cellStyle name="Normal 3 3 6 2 2 2" xfId="3360" xr:uid="{00000000-0005-0000-0000-0000200D0000}"/>
    <cellStyle name="Normal 3 3 6 2 3" xfId="3361" xr:uid="{00000000-0005-0000-0000-0000210D0000}"/>
    <cellStyle name="Normal 3 3 6 3" xfId="3362" xr:uid="{00000000-0005-0000-0000-0000220D0000}"/>
    <cellStyle name="Normal 3 3 6 3 2" xfId="3363" xr:uid="{00000000-0005-0000-0000-0000230D0000}"/>
    <cellStyle name="Normal 3 3 6 3 2 2" xfId="3364" xr:uid="{00000000-0005-0000-0000-0000240D0000}"/>
    <cellStyle name="Normal 3 3 6 3 3" xfId="3365" xr:uid="{00000000-0005-0000-0000-0000250D0000}"/>
    <cellStyle name="Normal 3 3 6 4" xfId="3366" xr:uid="{00000000-0005-0000-0000-0000260D0000}"/>
    <cellStyle name="Normal 3 3 6 4 2" xfId="3367" xr:uid="{00000000-0005-0000-0000-0000270D0000}"/>
    <cellStyle name="Normal 3 3 6 5" xfId="3368" xr:uid="{00000000-0005-0000-0000-0000280D0000}"/>
    <cellStyle name="Normal 3 3 6 5 2" xfId="3369" xr:uid="{00000000-0005-0000-0000-0000290D0000}"/>
    <cellStyle name="Normal 3 3 6 6" xfId="3370" xr:uid="{00000000-0005-0000-0000-00002A0D0000}"/>
    <cellStyle name="Normal 3 3 7" xfId="3371" xr:uid="{00000000-0005-0000-0000-00002B0D0000}"/>
    <cellStyle name="Normal 3 3 7 2" xfId="3372" xr:uid="{00000000-0005-0000-0000-00002C0D0000}"/>
    <cellStyle name="Normal 3 3 7 2 2" xfId="3373" xr:uid="{00000000-0005-0000-0000-00002D0D0000}"/>
    <cellStyle name="Normal 3 3 7 2 2 2" xfId="3374" xr:uid="{00000000-0005-0000-0000-00002E0D0000}"/>
    <cellStyle name="Normal 3 3 7 2 3" xfId="3375" xr:uid="{00000000-0005-0000-0000-00002F0D0000}"/>
    <cellStyle name="Normal 3 3 7 3" xfId="3376" xr:uid="{00000000-0005-0000-0000-0000300D0000}"/>
    <cellStyle name="Normal 3 3 7 3 2" xfId="3377" xr:uid="{00000000-0005-0000-0000-0000310D0000}"/>
    <cellStyle name="Normal 3 3 7 3 2 2" xfId="3378" xr:uid="{00000000-0005-0000-0000-0000320D0000}"/>
    <cellStyle name="Normal 3 3 7 3 3" xfId="3379" xr:uid="{00000000-0005-0000-0000-0000330D0000}"/>
    <cellStyle name="Normal 3 3 7 4" xfId="3380" xr:uid="{00000000-0005-0000-0000-0000340D0000}"/>
    <cellStyle name="Normal 3 3 7 4 2" xfId="3381" xr:uid="{00000000-0005-0000-0000-0000350D0000}"/>
    <cellStyle name="Normal 3 3 7 5" xfId="3382" xr:uid="{00000000-0005-0000-0000-0000360D0000}"/>
    <cellStyle name="Normal 3 3 7 5 2" xfId="3383" xr:uid="{00000000-0005-0000-0000-0000370D0000}"/>
    <cellStyle name="Normal 3 3 7 6" xfId="3384" xr:uid="{00000000-0005-0000-0000-0000380D0000}"/>
    <cellStyle name="Normal 3 3 8" xfId="3385" xr:uid="{00000000-0005-0000-0000-0000390D0000}"/>
    <cellStyle name="Normal 3 3 8 2" xfId="3386" xr:uid="{00000000-0005-0000-0000-00003A0D0000}"/>
    <cellStyle name="Normal 3 3 8 2 2" xfId="3387" xr:uid="{00000000-0005-0000-0000-00003B0D0000}"/>
    <cellStyle name="Normal 3 3 8 3" xfId="3388" xr:uid="{00000000-0005-0000-0000-00003C0D0000}"/>
    <cellStyle name="Normal 3 3 9" xfId="3389" xr:uid="{00000000-0005-0000-0000-00003D0D0000}"/>
    <cellStyle name="Normal 3 3 9 2" xfId="3390" xr:uid="{00000000-0005-0000-0000-00003E0D0000}"/>
    <cellStyle name="Normal 3 3 9 2 2" xfId="3391" xr:uid="{00000000-0005-0000-0000-00003F0D0000}"/>
    <cellStyle name="Normal 3 3 9 3" xfId="3392" xr:uid="{00000000-0005-0000-0000-0000400D0000}"/>
    <cellStyle name="Normal 3 4" xfId="3393" xr:uid="{00000000-0005-0000-0000-0000410D0000}"/>
    <cellStyle name="Normal 3 4 2" xfId="3394" xr:uid="{00000000-0005-0000-0000-0000420D0000}"/>
    <cellStyle name="Normal 3 4 2 2" xfId="3395" xr:uid="{00000000-0005-0000-0000-0000430D0000}"/>
    <cellStyle name="Normal 3 4 2 2 2" xfId="3396" xr:uid="{00000000-0005-0000-0000-0000440D0000}"/>
    <cellStyle name="Normal 3 4 2 2 2 2" xfId="3397" xr:uid="{00000000-0005-0000-0000-0000450D0000}"/>
    <cellStyle name="Normal 3 4 2 2 2 2 2" xfId="3398" xr:uid="{00000000-0005-0000-0000-0000460D0000}"/>
    <cellStyle name="Normal 3 4 2 2 2 3" xfId="3399" xr:uid="{00000000-0005-0000-0000-0000470D0000}"/>
    <cellStyle name="Normal 3 4 2 2 3" xfId="3400" xr:uid="{00000000-0005-0000-0000-0000480D0000}"/>
    <cellStyle name="Normal 3 4 2 2 3 2" xfId="3401" xr:uid="{00000000-0005-0000-0000-0000490D0000}"/>
    <cellStyle name="Normal 3 4 2 2 3 2 2" xfId="3402" xr:uid="{00000000-0005-0000-0000-00004A0D0000}"/>
    <cellStyle name="Normal 3 4 2 2 3 3" xfId="3403" xr:uid="{00000000-0005-0000-0000-00004B0D0000}"/>
    <cellStyle name="Normal 3 4 2 2 4" xfId="3404" xr:uid="{00000000-0005-0000-0000-00004C0D0000}"/>
    <cellStyle name="Normal 3 4 2 2 4 2" xfId="3405" xr:uid="{00000000-0005-0000-0000-00004D0D0000}"/>
    <cellStyle name="Normal 3 4 2 2 5" xfId="3406" xr:uid="{00000000-0005-0000-0000-00004E0D0000}"/>
    <cellStyle name="Normal 3 4 2 2 5 2" xfId="3407" xr:uid="{00000000-0005-0000-0000-00004F0D0000}"/>
    <cellStyle name="Normal 3 4 2 2 6" xfId="3408" xr:uid="{00000000-0005-0000-0000-0000500D0000}"/>
    <cellStyle name="Normal 3 4 2 3" xfId="3409" xr:uid="{00000000-0005-0000-0000-0000510D0000}"/>
    <cellStyle name="Normal 3 4 2 3 2" xfId="3410" xr:uid="{00000000-0005-0000-0000-0000520D0000}"/>
    <cellStyle name="Normal 3 4 2 3 2 2" xfId="3411" xr:uid="{00000000-0005-0000-0000-0000530D0000}"/>
    <cellStyle name="Normal 3 4 2 3 3" xfId="3412" xr:uid="{00000000-0005-0000-0000-0000540D0000}"/>
    <cellStyle name="Normal 3 4 2 4" xfId="3413" xr:uid="{00000000-0005-0000-0000-0000550D0000}"/>
    <cellStyle name="Normal 3 4 2 4 2" xfId="3414" xr:uid="{00000000-0005-0000-0000-0000560D0000}"/>
    <cellStyle name="Normal 3 4 2 4 2 2" xfId="3415" xr:uid="{00000000-0005-0000-0000-0000570D0000}"/>
    <cellStyle name="Normal 3 4 2 4 3" xfId="3416" xr:uid="{00000000-0005-0000-0000-0000580D0000}"/>
    <cellStyle name="Normal 3 4 2 5" xfId="3417" xr:uid="{00000000-0005-0000-0000-0000590D0000}"/>
    <cellStyle name="Normal 3 4 2 5 2" xfId="3418" xr:uid="{00000000-0005-0000-0000-00005A0D0000}"/>
    <cellStyle name="Normal 3 4 2 6" xfId="3419" xr:uid="{00000000-0005-0000-0000-00005B0D0000}"/>
    <cellStyle name="Normal 3 4 2 6 2" xfId="3420" xr:uid="{00000000-0005-0000-0000-00005C0D0000}"/>
    <cellStyle name="Normal 3 4 2 7" xfId="3421" xr:uid="{00000000-0005-0000-0000-00005D0D0000}"/>
    <cellStyle name="Normal 3 4 3" xfId="3422" xr:uid="{00000000-0005-0000-0000-00005E0D0000}"/>
    <cellStyle name="Normal 3 4 3 2" xfId="3423" xr:uid="{00000000-0005-0000-0000-00005F0D0000}"/>
    <cellStyle name="Normal 3 4 3 2 2" xfId="3424" xr:uid="{00000000-0005-0000-0000-0000600D0000}"/>
    <cellStyle name="Normal 3 4 3 2 2 2" xfId="3425" xr:uid="{00000000-0005-0000-0000-0000610D0000}"/>
    <cellStyle name="Normal 3 4 3 2 2 2 2" xfId="3426" xr:uid="{00000000-0005-0000-0000-0000620D0000}"/>
    <cellStyle name="Normal 3 4 3 2 2 3" xfId="3427" xr:uid="{00000000-0005-0000-0000-0000630D0000}"/>
    <cellStyle name="Normal 3 4 3 2 3" xfId="3428" xr:uid="{00000000-0005-0000-0000-0000640D0000}"/>
    <cellStyle name="Normal 3 4 3 2 3 2" xfId="3429" xr:uid="{00000000-0005-0000-0000-0000650D0000}"/>
    <cellStyle name="Normal 3 4 3 2 3 2 2" xfId="3430" xr:uid="{00000000-0005-0000-0000-0000660D0000}"/>
    <cellStyle name="Normal 3 4 3 2 3 3" xfId="3431" xr:uid="{00000000-0005-0000-0000-0000670D0000}"/>
    <cellStyle name="Normal 3 4 3 2 4" xfId="3432" xr:uid="{00000000-0005-0000-0000-0000680D0000}"/>
    <cellStyle name="Normal 3 4 3 2 4 2" xfId="3433" xr:uid="{00000000-0005-0000-0000-0000690D0000}"/>
    <cellStyle name="Normal 3 4 3 2 5" xfId="3434" xr:uid="{00000000-0005-0000-0000-00006A0D0000}"/>
    <cellStyle name="Normal 3 4 3 2 5 2" xfId="3435" xr:uid="{00000000-0005-0000-0000-00006B0D0000}"/>
    <cellStyle name="Normal 3 4 3 2 6" xfId="3436" xr:uid="{00000000-0005-0000-0000-00006C0D0000}"/>
    <cellStyle name="Normal 3 4 3 3" xfId="3437" xr:uid="{00000000-0005-0000-0000-00006D0D0000}"/>
    <cellStyle name="Normal 3 4 3 3 2" xfId="3438" xr:uid="{00000000-0005-0000-0000-00006E0D0000}"/>
    <cellStyle name="Normal 3 4 3 3 2 2" xfId="3439" xr:uid="{00000000-0005-0000-0000-00006F0D0000}"/>
    <cellStyle name="Normal 3 4 3 3 3" xfId="3440" xr:uid="{00000000-0005-0000-0000-0000700D0000}"/>
    <cellStyle name="Normal 3 4 3 4" xfId="3441" xr:uid="{00000000-0005-0000-0000-0000710D0000}"/>
    <cellStyle name="Normal 3 4 3 4 2" xfId="3442" xr:uid="{00000000-0005-0000-0000-0000720D0000}"/>
    <cellStyle name="Normal 3 4 3 4 2 2" xfId="3443" xr:uid="{00000000-0005-0000-0000-0000730D0000}"/>
    <cellStyle name="Normal 3 4 3 4 3" xfId="3444" xr:uid="{00000000-0005-0000-0000-0000740D0000}"/>
    <cellStyle name="Normal 3 4 3 5" xfId="3445" xr:uid="{00000000-0005-0000-0000-0000750D0000}"/>
    <cellStyle name="Normal 3 4 3 5 2" xfId="3446" xr:uid="{00000000-0005-0000-0000-0000760D0000}"/>
    <cellStyle name="Normal 3 4 3 6" xfId="3447" xr:uid="{00000000-0005-0000-0000-0000770D0000}"/>
    <cellStyle name="Normal 3 4 3 6 2" xfId="3448" xr:uid="{00000000-0005-0000-0000-0000780D0000}"/>
    <cellStyle name="Normal 3 4 3 7" xfId="3449" xr:uid="{00000000-0005-0000-0000-0000790D0000}"/>
    <cellStyle name="Normal 3 4 4" xfId="3450" xr:uid="{00000000-0005-0000-0000-00007A0D0000}"/>
    <cellStyle name="Normal 3 4 4 2" xfId="3451" xr:uid="{00000000-0005-0000-0000-00007B0D0000}"/>
    <cellStyle name="Normal 3 4 4 2 2" xfId="3452" xr:uid="{00000000-0005-0000-0000-00007C0D0000}"/>
    <cellStyle name="Normal 3 4 4 2 2 2" xfId="3453" xr:uid="{00000000-0005-0000-0000-00007D0D0000}"/>
    <cellStyle name="Normal 3 4 4 2 3" xfId="3454" xr:uid="{00000000-0005-0000-0000-00007E0D0000}"/>
    <cellStyle name="Normal 3 4 4 3" xfId="3455" xr:uid="{00000000-0005-0000-0000-00007F0D0000}"/>
    <cellStyle name="Normal 3 4 4 3 2" xfId="3456" xr:uid="{00000000-0005-0000-0000-0000800D0000}"/>
    <cellStyle name="Normal 3 4 4 3 2 2" xfId="3457" xr:uid="{00000000-0005-0000-0000-0000810D0000}"/>
    <cellStyle name="Normal 3 4 4 3 3" xfId="3458" xr:uid="{00000000-0005-0000-0000-0000820D0000}"/>
    <cellStyle name="Normal 3 4 4 4" xfId="3459" xr:uid="{00000000-0005-0000-0000-0000830D0000}"/>
    <cellStyle name="Normal 3 4 4 4 2" xfId="3460" xr:uid="{00000000-0005-0000-0000-0000840D0000}"/>
    <cellStyle name="Normal 3 4 4 5" xfId="3461" xr:uid="{00000000-0005-0000-0000-0000850D0000}"/>
    <cellStyle name="Normal 3 4 4 5 2" xfId="3462" xr:uid="{00000000-0005-0000-0000-0000860D0000}"/>
    <cellStyle name="Normal 3 4 4 6" xfId="3463" xr:uid="{00000000-0005-0000-0000-0000870D0000}"/>
    <cellStyle name="Normal 3 4 5" xfId="3464" xr:uid="{00000000-0005-0000-0000-0000880D0000}"/>
    <cellStyle name="Normal 3 4 5 2" xfId="3465" xr:uid="{00000000-0005-0000-0000-0000890D0000}"/>
    <cellStyle name="Normal 3 4 5 2 2" xfId="3466" xr:uid="{00000000-0005-0000-0000-00008A0D0000}"/>
    <cellStyle name="Normal 3 4 5 3" xfId="3467" xr:uid="{00000000-0005-0000-0000-00008B0D0000}"/>
    <cellStyle name="Normal 3 4 6" xfId="3468" xr:uid="{00000000-0005-0000-0000-00008C0D0000}"/>
    <cellStyle name="Normal 3 4 6 2" xfId="3469" xr:uid="{00000000-0005-0000-0000-00008D0D0000}"/>
    <cellStyle name="Normal 3 4 6 2 2" xfId="3470" xr:uid="{00000000-0005-0000-0000-00008E0D0000}"/>
    <cellStyle name="Normal 3 4 6 3" xfId="3471" xr:uid="{00000000-0005-0000-0000-00008F0D0000}"/>
    <cellStyle name="Normal 3 4 7" xfId="3472" xr:uid="{00000000-0005-0000-0000-0000900D0000}"/>
    <cellStyle name="Normal 3 4 7 2" xfId="3473" xr:uid="{00000000-0005-0000-0000-0000910D0000}"/>
    <cellStyle name="Normal 3 4 8" xfId="3474" xr:uid="{00000000-0005-0000-0000-0000920D0000}"/>
    <cellStyle name="Normal 3 4 8 2" xfId="3475" xr:uid="{00000000-0005-0000-0000-0000930D0000}"/>
    <cellStyle name="Normal 3 4 9" xfId="3476" xr:uid="{00000000-0005-0000-0000-0000940D0000}"/>
    <cellStyle name="Normal 3 5" xfId="3477" xr:uid="{00000000-0005-0000-0000-0000950D0000}"/>
    <cellStyle name="Normal 3 5 2" xfId="3478" xr:uid="{00000000-0005-0000-0000-0000960D0000}"/>
    <cellStyle name="Normal 3 5 2 2" xfId="3479" xr:uid="{00000000-0005-0000-0000-0000970D0000}"/>
    <cellStyle name="Normal 3 5 2 2 2" xfId="3480" xr:uid="{00000000-0005-0000-0000-0000980D0000}"/>
    <cellStyle name="Normal 3 5 2 2 2 2" xfId="3481" xr:uid="{00000000-0005-0000-0000-0000990D0000}"/>
    <cellStyle name="Normal 3 5 2 2 2 2 2" xfId="3482" xr:uid="{00000000-0005-0000-0000-00009A0D0000}"/>
    <cellStyle name="Normal 3 5 2 2 2 3" xfId="3483" xr:uid="{00000000-0005-0000-0000-00009B0D0000}"/>
    <cellStyle name="Normal 3 5 2 2 3" xfId="3484" xr:uid="{00000000-0005-0000-0000-00009C0D0000}"/>
    <cellStyle name="Normal 3 5 2 2 3 2" xfId="3485" xr:uid="{00000000-0005-0000-0000-00009D0D0000}"/>
    <cellStyle name="Normal 3 5 2 2 3 2 2" xfId="3486" xr:uid="{00000000-0005-0000-0000-00009E0D0000}"/>
    <cellStyle name="Normal 3 5 2 2 3 3" xfId="3487" xr:uid="{00000000-0005-0000-0000-00009F0D0000}"/>
    <cellStyle name="Normal 3 5 2 2 4" xfId="3488" xr:uid="{00000000-0005-0000-0000-0000A00D0000}"/>
    <cellStyle name="Normal 3 5 2 2 4 2" xfId="3489" xr:uid="{00000000-0005-0000-0000-0000A10D0000}"/>
    <cellStyle name="Normal 3 5 2 2 5" xfId="3490" xr:uid="{00000000-0005-0000-0000-0000A20D0000}"/>
    <cellStyle name="Normal 3 5 2 2 5 2" xfId="3491" xr:uid="{00000000-0005-0000-0000-0000A30D0000}"/>
    <cellStyle name="Normal 3 5 2 2 6" xfId="3492" xr:uid="{00000000-0005-0000-0000-0000A40D0000}"/>
    <cellStyle name="Normal 3 5 2 3" xfId="3493" xr:uid="{00000000-0005-0000-0000-0000A50D0000}"/>
    <cellStyle name="Normal 3 5 2 3 2" xfId="3494" xr:uid="{00000000-0005-0000-0000-0000A60D0000}"/>
    <cellStyle name="Normal 3 5 2 3 2 2" xfId="3495" xr:uid="{00000000-0005-0000-0000-0000A70D0000}"/>
    <cellStyle name="Normal 3 5 2 3 3" xfId="3496" xr:uid="{00000000-0005-0000-0000-0000A80D0000}"/>
    <cellStyle name="Normal 3 5 2 4" xfId="3497" xr:uid="{00000000-0005-0000-0000-0000A90D0000}"/>
    <cellStyle name="Normal 3 5 2 4 2" xfId="3498" xr:uid="{00000000-0005-0000-0000-0000AA0D0000}"/>
    <cellStyle name="Normal 3 5 2 4 2 2" xfId="3499" xr:uid="{00000000-0005-0000-0000-0000AB0D0000}"/>
    <cellStyle name="Normal 3 5 2 4 3" xfId="3500" xr:uid="{00000000-0005-0000-0000-0000AC0D0000}"/>
    <cellStyle name="Normal 3 5 2 5" xfId="3501" xr:uid="{00000000-0005-0000-0000-0000AD0D0000}"/>
    <cellStyle name="Normal 3 5 2 5 2" xfId="3502" xr:uid="{00000000-0005-0000-0000-0000AE0D0000}"/>
    <cellStyle name="Normal 3 5 2 6" xfId="3503" xr:uid="{00000000-0005-0000-0000-0000AF0D0000}"/>
    <cellStyle name="Normal 3 5 2 6 2" xfId="3504" xr:uid="{00000000-0005-0000-0000-0000B00D0000}"/>
    <cellStyle name="Normal 3 5 2 7" xfId="3505" xr:uid="{00000000-0005-0000-0000-0000B10D0000}"/>
    <cellStyle name="Normal 3 5 3" xfId="3506" xr:uid="{00000000-0005-0000-0000-0000B20D0000}"/>
    <cellStyle name="Normal 3 5 3 2" xfId="3507" xr:uid="{00000000-0005-0000-0000-0000B30D0000}"/>
    <cellStyle name="Normal 3 5 3 2 2" xfId="3508" xr:uid="{00000000-0005-0000-0000-0000B40D0000}"/>
    <cellStyle name="Normal 3 5 3 2 2 2" xfId="3509" xr:uid="{00000000-0005-0000-0000-0000B50D0000}"/>
    <cellStyle name="Normal 3 5 3 2 2 2 2" xfId="3510" xr:uid="{00000000-0005-0000-0000-0000B60D0000}"/>
    <cellStyle name="Normal 3 5 3 2 2 3" xfId="3511" xr:uid="{00000000-0005-0000-0000-0000B70D0000}"/>
    <cellStyle name="Normal 3 5 3 2 3" xfId="3512" xr:uid="{00000000-0005-0000-0000-0000B80D0000}"/>
    <cellStyle name="Normal 3 5 3 2 3 2" xfId="3513" xr:uid="{00000000-0005-0000-0000-0000B90D0000}"/>
    <cellStyle name="Normal 3 5 3 2 3 2 2" xfId="3514" xr:uid="{00000000-0005-0000-0000-0000BA0D0000}"/>
    <cellStyle name="Normal 3 5 3 2 3 3" xfId="3515" xr:uid="{00000000-0005-0000-0000-0000BB0D0000}"/>
    <cellStyle name="Normal 3 5 3 2 4" xfId="3516" xr:uid="{00000000-0005-0000-0000-0000BC0D0000}"/>
    <cellStyle name="Normal 3 5 3 2 4 2" xfId="3517" xr:uid="{00000000-0005-0000-0000-0000BD0D0000}"/>
    <cellStyle name="Normal 3 5 3 2 5" xfId="3518" xr:uid="{00000000-0005-0000-0000-0000BE0D0000}"/>
    <cellStyle name="Normal 3 5 3 2 5 2" xfId="3519" xr:uid="{00000000-0005-0000-0000-0000BF0D0000}"/>
    <cellStyle name="Normal 3 5 3 2 6" xfId="3520" xr:uid="{00000000-0005-0000-0000-0000C00D0000}"/>
    <cellStyle name="Normal 3 5 3 3" xfId="3521" xr:uid="{00000000-0005-0000-0000-0000C10D0000}"/>
    <cellStyle name="Normal 3 5 3 3 2" xfId="3522" xr:uid="{00000000-0005-0000-0000-0000C20D0000}"/>
    <cellStyle name="Normal 3 5 3 3 2 2" xfId="3523" xr:uid="{00000000-0005-0000-0000-0000C30D0000}"/>
    <cellStyle name="Normal 3 5 3 3 3" xfId="3524" xr:uid="{00000000-0005-0000-0000-0000C40D0000}"/>
    <cellStyle name="Normal 3 5 3 4" xfId="3525" xr:uid="{00000000-0005-0000-0000-0000C50D0000}"/>
    <cellStyle name="Normal 3 5 3 4 2" xfId="3526" xr:uid="{00000000-0005-0000-0000-0000C60D0000}"/>
    <cellStyle name="Normal 3 5 3 4 2 2" xfId="3527" xr:uid="{00000000-0005-0000-0000-0000C70D0000}"/>
    <cellStyle name="Normal 3 5 3 4 3" xfId="3528" xr:uid="{00000000-0005-0000-0000-0000C80D0000}"/>
    <cellStyle name="Normal 3 5 3 5" xfId="3529" xr:uid="{00000000-0005-0000-0000-0000C90D0000}"/>
    <cellStyle name="Normal 3 5 3 5 2" xfId="3530" xr:uid="{00000000-0005-0000-0000-0000CA0D0000}"/>
    <cellStyle name="Normal 3 5 3 6" xfId="3531" xr:uid="{00000000-0005-0000-0000-0000CB0D0000}"/>
    <cellStyle name="Normal 3 5 3 6 2" xfId="3532" xr:uid="{00000000-0005-0000-0000-0000CC0D0000}"/>
    <cellStyle name="Normal 3 5 3 7" xfId="3533" xr:uid="{00000000-0005-0000-0000-0000CD0D0000}"/>
    <cellStyle name="Normal 3 5 4" xfId="3534" xr:uid="{00000000-0005-0000-0000-0000CE0D0000}"/>
    <cellStyle name="Normal 3 5 4 2" xfId="3535" xr:uid="{00000000-0005-0000-0000-0000CF0D0000}"/>
    <cellStyle name="Normal 3 5 4 2 2" xfId="3536" xr:uid="{00000000-0005-0000-0000-0000D00D0000}"/>
    <cellStyle name="Normal 3 5 4 2 2 2" xfId="3537" xr:uid="{00000000-0005-0000-0000-0000D10D0000}"/>
    <cellStyle name="Normal 3 5 4 2 3" xfId="3538" xr:uid="{00000000-0005-0000-0000-0000D20D0000}"/>
    <cellStyle name="Normal 3 5 4 3" xfId="3539" xr:uid="{00000000-0005-0000-0000-0000D30D0000}"/>
    <cellStyle name="Normal 3 5 4 3 2" xfId="3540" xr:uid="{00000000-0005-0000-0000-0000D40D0000}"/>
    <cellStyle name="Normal 3 5 4 3 2 2" xfId="3541" xr:uid="{00000000-0005-0000-0000-0000D50D0000}"/>
    <cellStyle name="Normal 3 5 4 3 3" xfId="3542" xr:uid="{00000000-0005-0000-0000-0000D60D0000}"/>
    <cellStyle name="Normal 3 5 4 4" xfId="3543" xr:uid="{00000000-0005-0000-0000-0000D70D0000}"/>
    <cellStyle name="Normal 3 5 4 4 2" xfId="3544" xr:uid="{00000000-0005-0000-0000-0000D80D0000}"/>
    <cellStyle name="Normal 3 5 4 5" xfId="3545" xr:uid="{00000000-0005-0000-0000-0000D90D0000}"/>
    <cellStyle name="Normal 3 5 4 5 2" xfId="3546" xr:uid="{00000000-0005-0000-0000-0000DA0D0000}"/>
    <cellStyle name="Normal 3 5 4 6" xfId="3547" xr:uid="{00000000-0005-0000-0000-0000DB0D0000}"/>
    <cellStyle name="Normal 3 5 5" xfId="3548" xr:uid="{00000000-0005-0000-0000-0000DC0D0000}"/>
    <cellStyle name="Normal 3 5 5 2" xfId="3549" xr:uid="{00000000-0005-0000-0000-0000DD0D0000}"/>
    <cellStyle name="Normal 3 5 5 2 2" xfId="3550" xr:uid="{00000000-0005-0000-0000-0000DE0D0000}"/>
    <cellStyle name="Normal 3 5 5 3" xfId="3551" xr:uid="{00000000-0005-0000-0000-0000DF0D0000}"/>
    <cellStyle name="Normal 3 5 6" xfId="3552" xr:uid="{00000000-0005-0000-0000-0000E00D0000}"/>
    <cellStyle name="Normal 3 5 6 2" xfId="3553" xr:uid="{00000000-0005-0000-0000-0000E10D0000}"/>
    <cellStyle name="Normal 3 5 6 2 2" xfId="3554" xr:uid="{00000000-0005-0000-0000-0000E20D0000}"/>
    <cellStyle name="Normal 3 5 6 3" xfId="3555" xr:uid="{00000000-0005-0000-0000-0000E30D0000}"/>
    <cellStyle name="Normal 3 5 7" xfId="3556" xr:uid="{00000000-0005-0000-0000-0000E40D0000}"/>
    <cellStyle name="Normal 3 5 7 2" xfId="3557" xr:uid="{00000000-0005-0000-0000-0000E50D0000}"/>
    <cellStyle name="Normal 3 5 8" xfId="3558" xr:uid="{00000000-0005-0000-0000-0000E60D0000}"/>
    <cellStyle name="Normal 3 5 8 2" xfId="3559" xr:uid="{00000000-0005-0000-0000-0000E70D0000}"/>
    <cellStyle name="Normal 3 5 9" xfId="3560" xr:uid="{00000000-0005-0000-0000-0000E80D0000}"/>
    <cellStyle name="Normal 3 6" xfId="3561" xr:uid="{00000000-0005-0000-0000-0000E90D0000}"/>
    <cellStyle name="Normal 3 6 2" xfId="3562" xr:uid="{00000000-0005-0000-0000-0000EA0D0000}"/>
    <cellStyle name="Normal 3 6 2 2" xfId="3563" xr:uid="{00000000-0005-0000-0000-0000EB0D0000}"/>
    <cellStyle name="Normal 3 6 2 2 2" xfId="3564" xr:uid="{00000000-0005-0000-0000-0000EC0D0000}"/>
    <cellStyle name="Normal 3 6 2 2 2 2" xfId="3565" xr:uid="{00000000-0005-0000-0000-0000ED0D0000}"/>
    <cellStyle name="Normal 3 6 2 2 3" xfId="3566" xr:uid="{00000000-0005-0000-0000-0000EE0D0000}"/>
    <cellStyle name="Normal 3 6 2 3" xfId="3567" xr:uid="{00000000-0005-0000-0000-0000EF0D0000}"/>
    <cellStyle name="Normal 3 6 2 3 2" xfId="3568" xr:uid="{00000000-0005-0000-0000-0000F00D0000}"/>
    <cellStyle name="Normal 3 6 2 3 2 2" xfId="3569" xr:uid="{00000000-0005-0000-0000-0000F10D0000}"/>
    <cellStyle name="Normal 3 6 2 3 3" xfId="3570" xr:uid="{00000000-0005-0000-0000-0000F20D0000}"/>
    <cellStyle name="Normal 3 6 2 4" xfId="3571" xr:uid="{00000000-0005-0000-0000-0000F30D0000}"/>
    <cellStyle name="Normal 3 6 2 4 2" xfId="3572" xr:uid="{00000000-0005-0000-0000-0000F40D0000}"/>
    <cellStyle name="Normal 3 6 2 5" xfId="3573" xr:uid="{00000000-0005-0000-0000-0000F50D0000}"/>
    <cellStyle name="Normal 3 6 2 5 2" xfId="3574" xr:uid="{00000000-0005-0000-0000-0000F60D0000}"/>
    <cellStyle name="Normal 3 6 2 6" xfId="3575" xr:uid="{00000000-0005-0000-0000-0000F70D0000}"/>
    <cellStyle name="Normal 3 6 3" xfId="3576" xr:uid="{00000000-0005-0000-0000-0000F80D0000}"/>
    <cellStyle name="Normal 3 6 3 2" xfId="3577" xr:uid="{00000000-0005-0000-0000-0000F90D0000}"/>
    <cellStyle name="Normal 3 6 3 2 2" xfId="3578" xr:uid="{00000000-0005-0000-0000-0000FA0D0000}"/>
    <cellStyle name="Normal 3 6 3 3" xfId="3579" xr:uid="{00000000-0005-0000-0000-0000FB0D0000}"/>
    <cellStyle name="Normal 3 6 4" xfId="3580" xr:uid="{00000000-0005-0000-0000-0000FC0D0000}"/>
    <cellStyle name="Normal 3 6 4 2" xfId="3581" xr:uid="{00000000-0005-0000-0000-0000FD0D0000}"/>
    <cellStyle name="Normal 3 6 4 2 2" xfId="3582" xr:uid="{00000000-0005-0000-0000-0000FE0D0000}"/>
    <cellStyle name="Normal 3 6 4 3" xfId="3583" xr:uid="{00000000-0005-0000-0000-0000FF0D0000}"/>
    <cellStyle name="Normal 3 6 5" xfId="3584" xr:uid="{00000000-0005-0000-0000-0000000E0000}"/>
    <cellStyle name="Normal 3 6 5 2" xfId="3585" xr:uid="{00000000-0005-0000-0000-0000010E0000}"/>
    <cellStyle name="Normal 3 6 6" xfId="3586" xr:uid="{00000000-0005-0000-0000-0000020E0000}"/>
    <cellStyle name="Normal 3 6 6 2" xfId="3587" xr:uid="{00000000-0005-0000-0000-0000030E0000}"/>
    <cellStyle name="Normal 3 6 7" xfId="3588" xr:uid="{00000000-0005-0000-0000-0000040E0000}"/>
    <cellStyle name="Normal 3 7" xfId="3589" xr:uid="{00000000-0005-0000-0000-0000050E0000}"/>
    <cellStyle name="Normal 3 7 2" xfId="3590" xr:uid="{00000000-0005-0000-0000-0000060E0000}"/>
    <cellStyle name="Normal 3 7 2 2" xfId="3591" xr:uid="{00000000-0005-0000-0000-0000070E0000}"/>
    <cellStyle name="Normal 3 7 2 2 2" xfId="3592" xr:uid="{00000000-0005-0000-0000-0000080E0000}"/>
    <cellStyle name="Normal 3 7 2 2 2 2" xfId="3593" xr:uid="{00000000-0005-0000-0000-0000090E0000}"/>
    <cellStyle name="Normal 3 7 2 2 3" xfId="3594" xr:uid="{00000000-0005-0000-0000-00000A0E0000}"/>
    <cellStyle name="Normal 3 7 2 3" xfId="3595" xr:uid="{00000000-0005-0000-0000-00000B0E0000}"/>
    <cellStyle name="Normal 3 7 2 3 2" xfId="3596" xr:uid="{00000000-0005-0000-0000-00000C0E0000}"/>
    <cellStyle name="Normal 3 7 2 3 2 2" xfId="3597" xr:uid="{00000000-0005-0000-0000-00000D0E0000}"/>
    <cellStyle name="Normal 3 7 2 3 3" xfId="3598" xr:uid="{00000000-0005-0000-0000-00000E0E0000}"/>
    <cellStyle name="Normal 3 7 2 4" xfId="3599" xr:uid="{00000000-0005-0000-0000-00000F0E0000}"/>
    <cellStyle name="Normal 3 7 2 4 2" xfId="3600" xr:uid="{00000000-0005-0000-0000-0000100E0000}"/>
    <cellStyle name="Normal 3 7 2 5" xfId="3601" xr:uid="{00000000-0005-0000-0000-0000110E0000}"/>
    <cellStyle name="Normal 3 7 2 5 2" xfId="3602" xr:uid="{00000000-0005-0000-0000-0000120E0000}"/>
    <cellStyle name="Normal 3 7 2 6" xfId="3603" xr:uid="{00000000-0005-0000-0000-0000130E0000}"/>
    <cellStyle name="Normal 3 7 3" xfId="3604" xr:uid="{00000000-0005-0000-0000-0000140E0000}"/>
    <cellStyle name="Normal 3 7 3 2" xfId="3605" xr:uid="{00000000-0005-0000-0000-0000150E0000}"/>
    <cellStyle name="Normal 3 7 3 2 2" xfId="3606" xr:uid="{00000000-0005-0000-0000-0000160E0000}"/>
    <cellStyle name="Normal 3 7 3 3" xfId="3607" xr:uid="{00000000-0005-0000-0000-0000170E0000}"/>
    <cellStyle name="Normal 3 7 4" xfId="3608" xr:uid="{00000000-0005-0000-0000-0000180E0000}"/>
    <cellStyle name="Normal 3 7 4 2" xfId="3609" xr:uid="{00000000-0005-0000-0000-0000190E0000}"/>
    <cellStyle name="Normal 3 7 4 2 2" xfId="3610" xr:uid="{00000000-0005-0000-0000-00001A0E0000}"/>
    <cellStyle name="Normal 3 7 4 3" xfId="3611" xr:uid="{00000000-0005-0000-0000-00001B0E0000}"/>
    <cellStyle name="Normal 3 7 5" xfId="3612" xr:uid="{00000000-0005-0000-0000-00001C0E0000}"/>
    <cellStyle name="Normal 3 7 5 2" xfId="3613" xr:uid="{00000000-0005-0000-0000-00001D0E0000}"/>
    <cellStyle name="Normal 3 7 6" xfId="3614" xr:uid="{00000000-0005-0000-0000-00001E0E0000}"/>
    <cellStyle name="Normal 3 7 6 2" xfId="3615" xr:uid="{00000000-0005-0000-0000-00001F0E0000}"/>
    <cellStyle name="Normal 3 7 7" xfId="3616" xr:uid="{00000000-0005-0000-0000-0000200E0000}"/>
    <cellStyle name="Normal 3 8" xfId="3617" xr:uid="{00000000-0005-0000-0000-0000210E0000}"/>
    <cellStyle name="Normal 3 8 2" xfId="3618" xr:uid="{00000000-0005-0000-0000-0000220E0000}"/>
    <cellStyle name="Normal 3 8 2 2" xfId="3619" xr:uid="{00000000-0005-0000-0000-0000230E0000}"/>
    <cellStyle name="Normal 3 8 2 2 2" xfId="3620" xr:uid="{00000000-0005-0000-0000-0000240E0000}"/>
    <cellStyle name="Normal 3 8 2 3" xfId="3621" xr:uid="{00000000-0005-0000-0000-0000250E0000}"/>
    <cellStyle name="Normal 3 8 3" xfId="3622" xr:uid="{00000000-0005-0000-0000-0000260E0000}"/>
    <cellStyle name="Normal 3 8 3 2" xfId="3623" xr:uid="{00000000-0005-0000-0000-0000270E0000}"/>
    <cellStyle name="Normal 3 8 3 2 2" xfId="3624" xr:uid="{00000000-0005-0000-0000-0000280E0000}"/>
    <cellStyle name="Normal 3 8 3 3" xfId="3625" xr:uid="{00000000-0005-0000-0000-0000290E0000}"/>
    <cellStyle name="Normal 3 8 4" xfId="3626" xr:uid="{00000000-0005-0000-0000-00002A0E0000}"/>
    <cellStyle name="Normal 3 8 4 2" xfId="3627" xr:uid="{00000000-0005-0000-0000-00002B0E0000}"/>
    <cellStyle name="Normal 3 8 5" xfId="3628" xr:uid="{00000000-0005-0000-0000-00002C0E0000}"/>
    <cellStyle name="Normal 3 8 5 2" xfId="3629" xr:uid="{00000000-0005-0000-0000-00002D0E0000}"/>
    <cellStyle name="Normal 3 8 6" xfId="3630" xr:uid="{00000000-0005-0000-0000-00002E0E0000}"/>
    <cellStyle name="Normal 3 9" xfId="3631" xr:uid="{00000000-0005-0000-0000-00002F0E0000}"/>
    <cellStyle name="Normal 3 9 2" xfId="3632" xr:uid="{00000000-0005-0000-0000-0000300E0000}"/>
    <cellStyle name="Normal 3 9 2 2" xfId="3633" xr:uid="{00000000-0005-0000-0000-0000310E0000}"/>
    <cellStyle name="Normal 3 9 2 2 2" xfId="3634" xr:uid="{00000000-0005-0000-0000-0000320E0000}"/>
    <cellStyle name="Normal 3 9 2 3" xfId="3635" xr:uid="{00000000-0005-0000-0000-0000330E0000}"/>
    <cellStyle name="Normal 3 9 3" xfId="3636" xr:uid="{00000000-0005-0000-0000-0000340E0000}"/>
    <cellStyle name="Normal 3 9 3 2" xfId="3637" xr:uid="{00000000-0005-0000-0000-0000350E0000}"/>
    <cellStyle name="Normal 3 9 3 2 2" xfId="3638" xr:uid="{00000000-0005-0000-0000-0000360E0000}"/>
    <cellStyle name="Normal 3 9 3 3" xfId="3639" xr:uid="{00000000-0005-0000-0000-0000370E0000}"/>
    <cellStyle name="Normal 3 9 4" xfId="3640" xr:uid="{00000000-0005-0000-0000-0000380E0000}"/>
    <cellStyle name="Normal 3 9 4 2" xfId="3641" xr:uid="{00000000-0005-0000-0000-0000390E0000}"/>
    <cellStyle name="Normal 3 9 5" xfId="3642" xr:uid="{00000000-0005-0000-0000-00003A0E0000}"/>
    <cellStyle name="Normal 3 9 5 2" xfId="3643" xr:uid="{00000000-0005-0000-0000-00003B0E0000}"/>
    <cellStyle name="Normal 3 9 6" xfId="3644" xr:uid="{00000000-0005-0000-0000-00003C0E0000}"/>
    <cellStyle name="Normal 3_BMT Performance Measures for ADM Review" xfId="3645" xr:uid="{00000000-0005-0000-0000-00003D0E0000}"/>
    <cellStyle name="Normal 30" xfId="3646" xr:uid="{00000000-0005-0000-0000-00003E0E0000}"/>
    <cellStyle name="Normal 31" xfId="3647" xr:uid="{00000000-0005-0000-0000-00003F0E0000}"/>
    <cellStyle name="Normal 32" xfId="3648" xr:uid="{00000000-0005-0000-0000-0000400E0000}"/>
    <cellStyle name="Normal 33" xfId="3649" xr:uid="{00000000-0005-0000-0000-0000410E0000}"/>
    <cellStyle name="Normal 4" xfId="3650" xr:uid="{00000000-0005-0000-0000-0000420E0000}"/>
    <cellStyle name="Normal 4 10" xfId="3651" xr:uid="{00000000-0005-0000-0000-0000430E0000}"/>
    <cellStyle name="Normal 4 10 2" xfId="3652" xr:uid="{00000000-0005-0000-0000-0000440E0000}"/>
    <cellStyle name="Normal 4 10 2 2" xfId="3653" xr:uid="{00000000-0005-0000-0000-0000450E0000}"/>
    <cellStyle name="Normal 4 10 3" xfId="3654" xr:uid="{00000000-0005-0000-0000-0000460E0000}"/>
    <cellStyle name="Normal 4 11" xfId="3655" xr:uid="{00000000-0005-0000-0000-0000470E0000}"/>
    <cellStyle name="Normal 4 11 2" xfId="3656" xr:uid="{00000000-0005-0000-0000-0000480E0000}"/>
    <cellStyle name="Normal 4 11 2 2" xfId="3657" xr:uid="{00000000-0005-0000-0000-0000490E0000}"/>
    <cellStyle name="Normal 4 11 3" xfId="3658" xr:uid="{00000000-0005-0000-0000-00004A0E0000}"/>
    <cellStyle name="Normal 4 12" xfId="3659" xr:uid="{00000000-0005-0000-0000-00004B0E0000}"/>
    <cellStyle name="Normal 4 12 2" xfId="3660" xr:uid="{00000000-0005-0000-0000-00004C0E0000}"/>
    <cellStyle name="Normal 4 13" xfId="3661" xr:uid="{00000000-0005-0000-0000-00004D0E0000}"/>
    <cellStyle name="Normal 4 13 2" xfId="3662" xr:uid="{00000000-0005-0000-0000-00004E0E0000}"/>
    <cellStyle name="Normal 4 14" xfId="3663" xr:uid="{00000000-0005-0000-0000-00004F0E0000}"/>
    <cellStyle name="Normal 4 15" xfId="3664" xr:uid="{00000000-0005-0000-0000-0000500E0000}"/>
    <cellStyle name="Normal 4 15 2" xfId="3665" xr:uid="{00000000-0005-0000-0000-0000510E0000}"/>
    <cellStyle name="Normal 4 16" xfId="3666" xr:uid="{00000000-0005-0000-0000-0000520E0000}"/>
    <cellStyle name="Normal 4 17" xfId="3667" xr:uid="{00000000-0005-0000-0000-0000530E0000}"/>
    <cellStyle name="Normal 4 2" xfId="3668" xr:uid="{00000000-0005-0000-0000-0000540E0000}"/>
    <cellStyle name="Normal 4 2 10" xfId="3669" xr:uid="{00000000-0005-0000-0000-0000550E0000}"/>
    <cellStyle name="Normal 4 2 10 2" xfId="3670" xr:uid="{00000000-0005-0000-0000-0000560E0000}"/>
    <cellStyle name="Normal 4 2 11" xfId="3671" xr:uid="{00000000-0005-0000-0000-0000570E0000}"/>
    <cellStyle name="Normal 4 2 11 2" xfId="3672" xr:uid="{00000000-0005-0000-0000-0000580E0000}"/>
    <cellStyle name="Normal 4 2 12" xfId="3673" xr:uid="{00000000-0005-0000-0000-0000590E0000}"/>
    <cellStyle name="Normal 4 2 12 2" xfId="3674" xr:uid="{00000000-0005-0000-0000-00005A0E0000}"/>
    <cellStyle name="Normal 4 2 13" xfId="3675" xr:uid="{00000000-0005-0000-0000-00005B0E0000}"/>
    <cellStyle name="Normal 4 2 14" xfId="3676" xr:uid="{00000000-0005-0000-0000-00005C0E0000}"/>
    <cellStyle name="Normal 4 2 2" xfId="3677" xr:uid="{00000000-0005-0000-0000-00005D0E0000}"/>
    <cellStyle name="Normal 4 2 2 10" xfId="3678" xr:uid="{00000000-0005-0000-0000-00005E0E0000}"/>
    <cellStyle name="Normal 4 2 2 2" xfId="3679" xr:uid="{00000000-0005-0000-0000-00005F0E0000}"/>
    <cellStyle name="Normal 4 2 2 2 2" xfId="3680" xr:uid="{00000000-0005-0000-0000-0000600E0000}"/>
    <cellStyle name="Normal 4 2 2 2 2 2" xfId="3681" xr:uid="{00000000-0005-0000-0000-0000610E0000}"/>
    <cellStyle name="Normal 4 2 2 2 2 2 2" xfId="3682" xr:uid="{00000000-0005-0000-0000-0000620E0000}"/>
    <cellStyle name="Normal 4 2 2 2 2 2 2 2" xfId="3683" xr:uid="{00000000-0005-0000-0000-0000630E0000}"/>
    <cellStyle name="Normal 4 2 2 2 2 2 3" xfId="3684" xr:uid="{00000000-0005-0000-0000-0000640E0000}"/>
    <cellStyle name="Normal 4 2 2 2 2 3" xfId="3685" xr:uid="{00000000-0005-0000-0000-0000650E0000}"/>
    <cellStyle name="Normal 4 2 2 2 2 3 2" xfId="3686" xr:uid="{00000000-0005-0000-0000-0000660E0000}"/>
    <cellStyle name="Normal 4 2 2 2 2 3 2 2" xfId="3687" xr:uid="{00000000-0005-0000-0000-0000670E0000}"/>
    <cellStyle name="Normal 4 2 2 2 2 3 3" xfId="3688" xr:uid="{00000000-0005-0000-0000-0000680E0000}"/>
    <cellStyle name="Normal 4 2 2 2 2 4" xfId="3689" xr:uid="{00000000-0005-0000-0000-0000690E0000}"/>
    <cellStyle name="Normal 4 2 2 2 2 4 2" xfId="3690" xr:uid="{00000000-0005-0000-0000-00006A0E0000}"/>
    <cellStyle name="Normal 4 2 2 2 2 5" xfId="3691" xr:uid="{00000000-0005-0000-0000-00006B0E0000}"/>
    <cellStyle name="Normal 4 2 2 2 2 5 2" xfId="3692" xr:uid="{00000000-0005-0000-0000-00006C0E0000}"/>
    <cellStyle name="Normal 4 2 2 2 2 6" xfId="3693" xr:uid="{00000000-0005-0000-0000-00006D0E0000}"/>
    <cellStyle name="Normal 4 2 2 2 3" xfId="3694" xr:uid="{00000000-0005-0000-0000-00006E0E0000}"/>
    <cellStyle name="Normal 4 2 2 2 3 2" xfId="3695" xr:uid="{00000000-0005-0000-0000-00006F0E0000}"/>
    <cellStyle name="Normal 4 2 2 2 3 2 2" xfId="3696" xr:uid="{00000000-0005-0000-0000-0000700E0000}"/>
    <cellStyle name="Normal 4 2 2 2 3 3" xfId="3697" xr:uid="{00000000-0005-0000-0000-0000710E0000}"/>
    <cellStyle name="Normal 4 2 2 2 4" xfId="3698" xr:uid="{00000000-0005-0000-0000-0000720E0000}"/>
    <cellStyle name="Normal 4 2 2 2 4 2" xfId="3699" xr:uid="{00000000-0005-0000-0000-0000730E0000}"/>
    <cellStyle name="Normal 4 2 2 2 4 2 2" xfId="3700" xr:uid="{00000000-0005-0000-0000-0000740E0000}"/>
    <cellStyle name="Normal 4 2 2 2 4 3" xfId="3701" xr:uid="{00000000-0005-0000-0000-0000750E0000}"/>
    <cellStyle name="Normal 4 2 2 2 5" xfId="3702" xr:uid="{00000000-0005-0000-0000-0000760E0000}"/>
    <cellStyle name="Normal 4 2 2 2 5 2" xfId="3703" xr:uid="{00000000-0005-0000-0000-0000770E0000}"/>
    <cellStyle name="Normal 4 2 2 2 6" xfId="3704" xr:uid="{00000000-0005-0000-0000-0000780E0000}"/>
    <cellStyle name="Normal 4 2 2 2 6 2" xfId="3705" xr:uid="{00000000-0005-0000-0000-0000790E0000}"/>
    <cellStyle name="Normal 4 2 2 2 7" xfId="3706" xr:uid="{00000000-0005-0000-0000-00007A0E0000}"/>
    <cellStyle name="Normal 4 2 2 3" xfId="3707" xr:uid="{00000000-0005-0000-0000-00007B0E0000}"/>
    <cellStyle name="Normal 4 2 2 3 2" xfId="3708" xr:uid="{00000000-0005-0000-0000-00007C0E0000}"/>
    <cellStyle name="Normal 4 2 2 3 2 2" xfId="3709" xr:uid="{00000000-0005-0000-0000-00007D0E0000}"/>
    <cellStyle name="Normal 4 2 2 3 2 2 2" xfId="3710" xr:uid="{00000000-0005-0000-0000-00007E0E0000}"/>
    <cellStyle name="Normal 4 2 2 3 2 2 2 2" xfId="3711" xr:uid="{00000000-0005-0000-0000-00007F0E0000}"/>
    <cellStyle name="Normal 4 2 2 3 2 2 3" xfId="3712" xr:uid="{00000000-0005-0000-0000-0000800E0000}"/>
    <cellStyle name="Normal 4 2 2 3 2 3" xfId="3713" xr:uid="{00000000-0005-0000-0000-0000810E0000}"/>
    <cellStyle name="Normal 4 2 2 3 2 3 2" xfId="3714" xr:uid="{00000000-0005-0000-0000-0000820E0000}"/>
    <cellStyle name="Normal 4 2 2 3 2 3 2 2" xfId="3715" xr:uid="{00000000-0005-0000-0000-0000830E0000}"/>
    <cellStyle name="Normal 4 2 2 3 2 3 3" xfId="3716" xr:uid="{00000000-0005-0000-0000-0000840E0000}"/>
    <cellStyle name="Normal 4 2 2 3 2 4" xfId="3717" xr:uid="{00000000-0005-0000-0000-0000850E0000}"/>
    <cellStyle name="Normal 4 2 2 3 2 4 2" xfId="3718" xr:uid="{00000000-0005-0000-0000-0000860E0000}"/>
    <cellStyle name="Normal 4 2 2 3 2 5" xfId="3719" xr:uid="{00000000-0005-0000-0000-0000870E0000}"/>
    <cellStyle name="Normal 4 2 2 3 2 5 2" xfId="3720" xr:uid="{00000000-0005-0000-0000-0000880E0000}"/>
    <cellStyle name="Normal 4 2 2 3 2 6" xfId="3721" xr:uid="{00000000-0005-0000-0000-0000890E0000}"/>
    <cellStyle name="Normal 4 2 2 3 3" xfId="3722" xr:uid="{00000000-0005-0000-0000-00008A0E0000}"/>
    <cellStyle name="Normal 4 2 2 3 3 2" xfId="3723" xr:uid="{00000000-0005-0000-0000-00008B0E0000}"/>
    <cellStyle name="Normal 4 2 2 3 3 2 2" xfId="3724" xr:uid="{00000000-0005-0000-0000-00008C0E0000}"/>
    <cellStyle name="Normal 4 2 2 3 3 3" xfId="3725" xr:uid="{00000000-0005-0000-0000-00008D0E0000}"/>
    <cellStyle name="Normal 4 2 2 3 4" xfId="3726" xr:uid="{00000000-0005-0000-0000-00008E0E0000}"/>
    <cellStyle name="Normal 4 2 2 3 4 2" xfId="3727" xr:uid="{00000000-0005-0000-0000-00008F0E0000}"/>
    <cellStyle name="Normal 4 2 2 3 4 2 2" xfId="3728" xr:uid="{00000000-0005-0000-0000-0000900E0000}"/>
    <cellStyle name="Normal 4 2 2 3 4 3" xfId="3729" xr:uid="{00000000-0005-0000-0000-0000910E0000}"/>
    <cellStyle name="Normal 4 2 2 3 5" xfId="3730" xr:uid="{00000000-0005-0000-0000-0000920E0000}"/>
    <cellStyle name="Normal 4 2 2 3 5 2" xfId="3731" xr:uid="{00000000-0005-0000-0000-0000930E0000}"/>
    <cellStyle name="Normal 4 2 2 3 6" xfId="3732" xr:uid="{00000000-0005-0000-0000-0000940E0000}"/>
    <cellStyle name="Normal 4 2 2 3 6 2" xfId="3733" xr:uid="{00000000-0005-0000-0000-0000950E0000}"/>
    <cellStyle name="Normal 4 2 2 3 7" xfId="3734" xr:uid="{00000000-0005-0000-0000-0000960E0000}"/>
    <cellStyle name="Normal 4 2 2 4" xfId="3735" xr:uid="{00000000-0005-0000-0000-0000970E0000}"/>
    <cellStyle name="Normal 4 2 2 4 2" xfId="3736" xr:uid="{00000000-0005-0000-0000-0000980E0000}"/>
    <cellStyle name="Normal 4 2 2 4 2 2" xfId="3737" xr:uid="{00000000-0005-0000-0000-0000990E0000}"/>
    <cellStyle name="Normal 4 2 2 4 2 2 2" xfId="3738" xr:uid="{00000000-0005-0000-0000-00009A0E0000}"/>
    <cellStyle name="Normal 4 2 2 4 2 3" xfId="3739" xr:uid="{00000000-0005-0000-0000-00009B0E0000}"/>
    <cellStyle name="Normal 4 2 2 4 3" xfId="3740" xr:uid="{00000000-0005-0000-0000-00009C0E0000}"/>
    <cellStyle name="Normal 4 2 2 4 3 2" xfId="3741" xr:uid="{00000000-0005-0000-0000-00009D0E0000}"/>
    <cellStyle name="Normal 4 2 2 4 3 2 2" xfId="3742" xr:uid="{00000000-0005-0000-0000-00009E0E0000}"/>
    <cellStyle name="Normal 4 2 2 4 3 3" xfId="3743" xr:uid="{00000000-0005-0000-0000-00009F0E0000}"/>
    <cellStyle name="Normal 4 2 2 4 4" xfId="3744" xr:uid="{00000000-0005-0000-0000-0000A00E0000}"/>
    <cellStyle name="Normal 4 2 2 4 4 2" xfId="3745" xr:uid="{00000000-0005-0000-0000-0000A10E0000}"/>
    <cellStyle name="Normal 4 2 2 4 5" xfId="3746" xr:uid="{00000000-0005-0000-0000-0000A20E0000}"/>
    <cellStyle name="Normal 4 2 2 4 5 2" xfId="3747" xr:uid="{00000000-0005-0000-0000-0000A30E0000}"/>
    <cellStyle name="Normal 4 2 2 4 6" xfId="3748" xr:uid="{00000000-0005-0000-0000-0000A40E0000}"/>
    <cellStyle name="Normal 4 2 2 5" xfId="3749" xr:uid="{00000000-0005-0000-0000-0000A50E0000}"/>
    <cellStyle name="Normal 4 2 2 5 2" xfId="3750" xr:uid="{00000000-0005-0000-0000-0000A60E0000}"/>
    <cellStyle name="Normal 4 2 2 5 2 2" xfId="3751" xr:uid="{00000000-0005-0000-0000-0000A70E0000}"/>
    <cellStyle name="Normal 4 2 2 5 2 2 2" xfId="3752" xr:uid="{00000000-0005-0000-0000-0000A80E0000}"/>
    <cellStyle name="Normal 4 2 2 5 2 3" xfId="3753" xr:uid="{00000000-0005-0000-0000-0000A90E0000}"/>
    <cellStyle name="Normal 4 2 2 5 3" xfId="3754" xr:uid="{00000000-0005-0000-0000-0000AA0E0000}"/>
    <cellStyle name="Normal 4 2 2 5 3 2" xfId="3755" xr:uid="{00000000-0005-0000-0000-0000AB0E0000}"/>
    <cellStyle name="Normal 4 2 2 5 3 2 2" xfId="3756" xr:uid="{00000000-0005-0000-0000-0000AC0E0000}"/>
    <cellStyle name="Normal 4 2 2 5 3 3" xfId="3757" xr:uid="{00000000-0005-0000-0000-0000AD0E0000}"/>
    <cellStyle name="Normal 4 2 2 5 4" xfId="3758" xr:uid="{00000000-0005-0000-0000-0000AE0E0000}"/>
    <cellStyle name="Normal 4 2 2 5 4 2" xfId="3759" xr:uid="{00000000-0005-0000-0000-0000AF0E0000}"/>
    <cellStyle name="Normal 4 2 2 5 5" xfId="3760" xr:uid="{00000000-0005-0000-0000-0000B00E0000}"/>
    <cellStyle name="Normal 4 2 2 5 5 2" xfId="3761" xr:uid="{00000000-0005-0000-0000-0000B10E0000}"/>
    <cellStyle name="Normal 4 2 2 5 6" xfId="3762" xr:uid="{00000000-0005-0000-0000-0000B20E0000}"/>
    <cellStyle name="Normal 4 2 2 6" xfId="3763" xr:uid="{00000000-0005-0000-0000-0000B30E0000}"/>
    <cellStyle name="Normal 4 2 2 6 2" xfId="3764" xr:uid="{00000000-0005-0000-0000-0000B40E0000}"/>
    <cellStyle name="Normal 4 2 2 6 2 2" xfId="3765" xr:uid="{00000000-0005-0000-0000-0000B50E0000}"/>
    <cellStyle name="Normal 4 2 2 6 3" xfId="3766" xr:uid="{00000000-0005-0000-0000-0000B60E0000}"/>
    <cellStyle name="Normal 4 2 2 7" xfId="3767" xr:uid="{00000000-0005-0000-0000-0000B70E0000}"/>
    <cellStyle name="Normal 4 2 2 7 2" xfId="3768" xr:uid="{00000000-0005-0000-0000-0000B80E0000}"/>
    <cellStyle name="Normal 4 2 2 7 2 2" xfId="3769" xr:uid="{00000000-0005-0000-0000-0000B90E0000}"/>
    <cellStyle name="Normal 4 2 2 7 3" xfId="3770" xr:uid="{00000000-0005-0000-0000-0000BA0E0000}"/>
    <cellStyle name="Normal 4 2 2 8" xfId="3771" xr:uid="{00000000-0005-0000-0000-0000BB0E0000}"/>
    <cellStyle name="Normal 4 2 2 8 2" xfId="3772" xr:uid="{00000000-0005-0000-0000-0000BC0E0000}"/>
    <cellStyle name="Normal 4 2 2 9" xfId="3773" xr:uid="{00000000-0005-0000-0000-0000BD0E0000}"/>
    <cellStyle name="Normal 4 2 2 9 2" xfId="3774" xr:uid="{00000000-0005-0000-0000-0000BE0E0000}"/>
    <cellStyle name="Normal 4 2 3" xfId="3775" xr:uid="{00000000-0005-0000-0000-0000BF0E0000}"/>
    <cellStyle name="Normal 4 2 3 2" xfId="3776" xr:uid="{00000000-0005-0000-0000-0000C00E0000}"/>
    <cellStyle name="Normal 4 2 3 2 2" xfId="3777" xr:uid="{00000000-0005-0000-0000-0000C10E0000}"/>
    <cellStyle name="Normal 4 2 3 2 2 2" xfId="3778" xr:uid="{00000000-0005-0000-0000-0000C20E0000}"/>
    <cellStyle name="Normal 4 2 3 2 2 2 2" xfId="3779" xr:uid="{00000000-0005-0000-0000-0000C30E0000}"/>
    <cellStyle name="Normal 4 2 3 2 2 2 2 2" xfId="3780" xr:uid="{00000000-0005-0000-0000-0000C40E0000}"/>
    <cellStyle name="Normal 4 2 3 2 2 2 3" xfId="3781" xr:uid="{00000000-0005-0000-0000-0000C50E0000}"/>
    <cellStyle name="Normal 4 2 3 2 2 3" xfId="3782" xr:uid="{00000000-0005-0000-0000-0000C60E0000}"/>
    <cellStyle name="Normal 4 2 3 2 2 3 2" xfId="3783" xr:uid="{00000000-0005-0000-0000-0000C70E0000}"/>
    <cellStyle name="Normal 4 2 3 2 2 3 2 2" xfId="3784" xr:uid="{00000000-0005-0000-0000-0000C80E0000}"/>
    <cellStyle name="Normal 4 2 3 2 2 3 3" xfId="3785" xr:uid="{00000000-0005-0000-0000-0000C90E0000}"/>
    <cellStyle name="Normal 4 2 3 2 2 4" xfId="3786" xr:uid="{00000000-0005-0000-0000-0000CA0E0000}"/>
    <cellStyle name="Normal 4 2 3 2 2 4 2" xfId="3787" xr:uid="{00000000-0005-0000-0000-0000CB0E0000}"/>
    <cellStyle name="Normal 4 2 3 2 2 5" xfId="3788" xr:uid="{00000000-0005-0000-0000-0000CC0E0000}"/>
    <cellStyle name="Normal 4 2 3 2 2 5 2" xfId="3789" xr:uid="{00000000-0005-0000-0000-0000CD0E0000}"/>
    <cellStyle name="Normal 4 2 3 2 2 6" xfId="3790" xr:uid="{00000000-0005-0000-0000-0000CE0E0000}"/>
    <cellStyle name="Normal 4 2 3 2 3" xfId="3791" xr:uid="{00000000-0005-0000-0000-0000CF0E0000}"/>
    <cellStyle name="Normal 4 2 3 2 3 2" xfId="3792" xr:uid="{00000000-0005-0000-0000-0000D00E0000}"/>
    <cellStyle name="Normal 4 2 3 2 3 2 2" xfId="3793" xr:uid="{00000000-0005-0000-0000-0000D10E0000}"/>
    <cellStyle name="Normal 4 2 3 2 3 3" xfId="3794" xr:uid="{00000000-0005-0000-0000-0000D20E0000}"/>
    <cellStyle name="Normal 4 2 3 2 4" xfId="3795" xr:uid="{00000000-0005-0000-0000-0000D30E0000}"/>
    <cellStyle name="Normal 4 2 3 2 4 2" xfId="3796" xr:uid="{00000000-0005-0000-0000-0000D40E0000}"/>
    <cellStyle name="Normal 4 2 3 2 4 2 2" xfId="3797" xr:uid="{00000000-0005-0000-0000-0000D50E0000}"/>
    <cellStyle name="Normal 4 2 3 2 4 3" xfId="3798" xr:uid="{00000000-0005-0000-0000-0000D60E0000}"/>
    <cellStyle name="Normal 4 2 3 2 5" xfId="3799" xr:uid="{00000000-0005-0000-0000-0000D70E0000}"/>
    <cellStyle name="Normal 4 2 3 2 5 2" xfId="3800" xr:uid="{00000000-0005-0000-0000-0000D80E0000}"/>
    <cellStyle name="Normal 4 2 3 2 6" xfId="3801" xr:uid="{00000000-0005-0000-0000-0000D90E0000}"/>
    <cellStyle name="Normal 4 2 3 2 6 2" xfId="3802" xr:uid="{00000000-0005-0000-0000-0000DA0E0000}"/>
    <cellStyle name="Normal 4 2 3 2 7" xfId="3803" xr:uid="{00000000-0005-0000-0000-0000DB0E0000}"/>
    <cellStyle name="Normal 4 2 3 3" xfId="3804" xr:uid="{00000000-0005-0000-0000-0000DC0E0000}"/>
    <cellStyle name="Normal 4 2 3 3 2" xfId="3805" xr:uid="{00000000-0005-0000-0000-0000DD0E0000}"/>
    <cellStyle name="Normal 4 2 3 3 2 2" xfId="3806" xr:uid="{00000000-0005-0000-0000-0000DE0E0000}"/>
    <cellStyle name="Normal 4 2 3 3 2 2 2" xfId="3807" xr:uid="{00000000-0005-0000-0000-0000DF0E0000}"/>
    <cellStyle name="Normal 4 2 3 3 2 2 2 2" xfId="3808" xr:uid="{00000000-0005-0000-0000-0000E00E0000}"/>
    <cellStyle name="Normal 4 2 3 3 2 2 3" xfId="3809" xr:uid="{00000000-0005-0000-0000-0000E10E0000}"/>
    <cellStyle name="Normal 4 2 3 3 2 3" xfId="3810" xr:uid="{00000000-0005-0000-0000-0000E20E0000}"/>
    <cellStyle name="Normal 4 2 3 3 2 3 2" xfId="3811" xr:uid="{00000000-0005-0000-0000-0000E30E0000}"/>
    <cellStyle name="Normal 4 2 3 3 2 3 2 2" xfId="3812" xr:uid="{00000000-0005-0000-0000-0000E40E0000}"/>
    <cellStyle name="Normal 4 2 3 3 2 3 3" xfId="3813" xr:uid="{00000000-0005-0000-0000-0000E50E0000}"/>
    <cellStyle name="Normal 4 2 3 3 2 4" xfId="3814" xr:uid="{00000000-0005-0000-0000-0000E60E0000}"/>
    <cellStyle name="Normal 4 2 3 3 2 4 2" xfId="3815" xr:uid="{00000000-0005-0000-0000-0000E70E0000}"/>
    <cellStyle name="Normal 4 2 3 3 2 5" xfId="3816" xr:uid="{00000000-0005-0000-0000-0000E80E0000}"/>
    <cellStyle name="Normal 4 2 3 3 2 5 2" xfId="3817" xr:uid="{00000000-0005-0000-0000-0000E90E0000}"/>
    <cellStyle name="Normal 4 2 3 3 2 6" xfId="3818" xr:uid="{00000000-0005-0000-0000-0000EA0E0000}"/>
    <cellStyle name="Normal 4 2 3 3 3" xfId="3819" xr:uid="{00000000-0005-0000-0000-0000EB0E0000}"/>
    <cellStyle name="Normal 4 2 3 3 3 2" xfId="3820" xr:uid="{00000000-0005-0000-0000-0000EC0E0000}"/>
    <cellStyle name="Normal 4 2 3 3 3 2 2" xfId="3821" xr:uid="{00000000-0005-0000-0000-0000ED0E0000}"/>
    <cellStyle name="Normal 4 2 3 3 3 3" xfId="3822" xr:uid="{00000000-0005-0000-0000-0000EE0E0000}"/>
    <cellStyle name="Normal 4 2 3 3 4" xfId="3823" xr:uid="{00000000-0005-0000-0000-0000EF0E0000}"/>
    <cellStyle name="Normal 4 2 3 3 4 2" xfId="3824" xr:uid="{00000000-0005-0000-0000-0000F00E0000}"/>
    <cellStyle name="Normal 4 2 3 3 4 2 2" xfId="3825" xr:uid="{00000000-0005-0000-0000-0000F10E0000}"/>
    <cellStyle name="Normal 4 2 3 3 4 3" xfId="3826" xr:uid="{00000000-0005-0000-0000-0000F20E0000}"/>
    <cellStyle name="Normal 4 2 3 3 5" xfId="3827" xr:uid="{00000000-0005-0000-0000-0000F30E0000}"/>
    <cellStyle name="Normal 4 2 3 3 5 2" xfId="3828" xr:uid="{00000000-0005-0000-0000-0000F40E0000}"/>
    <cellStyle name="Normal 4 2 3 3 6" xfId="3829" xr:uid="{00000000-0005-0000-0000-0000F50E0000}"/>
    <cellStyle name="Normal 4 2 3 3 6 2" xfId="3830" xr:uid="{00000000-0005-0000-0000-0000F60E0000}"/>
    <cellStyle name="Normal 4 2 3 3 7" xfId="3831" xr:uid="{00000000-0005-0000-0000-0000F70E0000}"/>
    <cellStyle name="Normal 4 2 3 4" xfId="3832" xr:uid="{00000000-0005-0000-0000-0000F80E0000}"/>
    <cellStyle name="Normal 4 2 3 4 2" xfId="3833" xr:uid="{00000000-0005-0000-0000-0000F90E0000}"/>
    <cellStyle name="Normal 4 2 3 4 2 2" xfId="3834" xr:uid="{00000000-0005-0000-0000-0000FA0E0000}"/>
    <cellStyle name="Normal 4 2 3 4 2 2 2" xfId="3835" xr:uid="{00000000-0005-0000-0000-0000FB0E0000}"/>
    <cellStyle name="Normal 4 2 3 4 2 3" xfId="3836" xr:uid="{00000000-0005-0000-0000-0000FC0E0000}"/>
    <cellStyle name="Normal 4 2 3 4 3" xfId="3837" xr:uid="{00000000-0005-0000-0000-0000FD0E0000}"/>
    <cellStyle name="Normal 4 2 3 4 3 2" xfId="3838" xr:uid="{00000000-0005-0000-0000-0000FE0E0000}"/>
    <cellStyle name="Normal 4 2 3 4 3 2 2" xfId="3839" xr:uid="{00000000-0005-0000-0000-0000FF0E0000}"/>
    <cellStyle name="Normal 4 2 3 4 3 3" xfId="3840" xr:uid="{00000000-0005-0000-0000-0000000F0000}"/>
    <cellStyle name="Normal 4 2 3 4 4" xfId="3841" xr:uid="{00000000-0005-0000-0000-0000010F0000}"/>
    <cellStyle name="Normal 4 2 3 4 4 2" xfId="3842" xr:uid="{00000000-0005-0000-0000-0000020F0000}"/>
    <cellStyle name="Normal 4 2 3 4 5" xfId="3843" xr:uid="{00000000-0005-0000-0000-0000030F0000}"/>
    <cellStyle name="Normal 4 2 3 4 5 2" xfId="3844" xr:uid="{00000000-0005-0000-0000-0000040F0000}"/>
    <cellStyle name="Normal 4 2 3 4 6" xfId="3845" xr:uid="{00000000-0005-0000-0000-0000050F0000}"/>
    <cellStyle name="Normal 4 2 3 5" xfId="3846" xr:uid="{00000000-0005-0000-0000-0000060F0000}"/>
    <cellStyle name="Normal 4 2 3 5 2" xfId="3847" xr:uid="{00000000-0005-0000-0000-0000070F0000}"/>
    <cellStyle name="Normal 4 2 3 5 2 2" xfId="3848" xr:uid="{00000000-0005-0000-0000-0000080F0000}"/>
    <cellStyle name="Normal 4 2 3 5 3" xfId="3849" xr:uid="{00000000-0005-0000-0000-0000090F0000}"/>
    <cellStyle name="Normal 4 2 3 6" xfId="3850" xr:uid="{00000000-0005-0000-0000-00000A0F0000}"/>
    <cellStyle name="Normal 4 2 3 6 2" xfId="3851" xr:uid="{00000000-0005-0000-0000-00000B0F0000}"/>
    <cellStyle name="Normal 4 2 3 6 2 2" xfId="3852" xr:uid="{00000000-0005-0000-0000-00000C0F0000}"/>
    <cellStyle name="Normal 4 2 3 6 3" xfId="3853" xr:uid="{00000000-0005-0000-0000-00000D0F0000}"/>
    <cellStyle name="Normal 4 2 3 7" xfId="3854" xr:uid="{00000000-0005-0000-0000-00000E0F0000}"/>
    <cellStyle name="Normal 4 2 3 7 2" xfId="3855" xr:uid="{00000000-0005-0000-0000-00000F0F0000}"/>
    <cellStyle name="Normal 4 2 3 8" xfId="3856" xr:uid="{00000000-0005-0000-0000-0000100F0000}"/>
    <cellStyle name="Normal 4 2 3 8 2" xfId="3857" xr:uid="{00000000-0005-0000-0000-0000110F0000}"/>
    <cellStyle name="Normal 4 2 3 9" xfId="3858" xr:uid="{00000000-0005-0000-0000-0000120F0000}"/>
    <cellStyle name="Normal 4 2 4" xfId="3859" xr:uid="{00000000-0005-0000-0000-0000130F0000}"/>
    <cellStyle name="Normal 4 2 4 2" xfId="3860" xr:uid="{00000000-0005-0000-0000-0000140F0000}"/>
    <cellStyle name="Normal 4 2 4 2 2" xfId="3861" xr:uid="{00000000-0005-0000-0000-0000150F0000}"/>
    <cellStyle name="Normal 4 2 4 2 2 2" xfId="3862" xr:uid="{00000000-0005-0000-0000-0000160F0000}"/>
    <cellStyle name="Normal 4 2 4 2 2 2 2" xfId="3863" xr:uid="{00000000-0005-0000-0000-0000170F0000}"/>
    <cellStyle name="Normal 4 2 4 2 2 3" xfId="3864" xr:uid="{00000000-0005-0000-0000-0000180F0000}"/>
    <cellStyle name="Normal 4 2 4 2 3" xfId="3865" xr:uid="{00000000-0005-0000-0000-0000190F0000}"/>
    <cellStyle name="Normal 4 2 4 2 3 2" xfId="3866" xr:uid="{00000000-0005-0000-0000-00001A0F0000}"/>
    <cellStyle name="Normal 4 2 4 2 3 2 2" xfId="3867" xr:uid="{00000000-0005-0000-0000-00001B0F0000}"/>
    <cellStyle name="Normal 4 2 4 2 3 3" xfId="3868" xr:uid="{00000000-0005-0000-0000-00001C0F0000}"/>
    <cellStyle name="Normal 4 2 4 2 4" xfId="3869" xr:uid="{00000000-0005-0000-0000-00001D0F0000}"/>
    <cellStyle name="Normal 4 2 4 2 4 2" xfId="3870" xr:uid="{00000000-0005-0000-0000-00001E0F0000}"/>
    <cellStyle name="Normal 4 2 4 2 5" xfId="3871" xr:uid="{00000000-0005-0000-0000-00001F0F0000}"/>
    <cellStyle name="Normal 4 2 4 2 5 2" xfId="3872" xr:uid="{00000000-0005-0000-0000-0000200F0000}"/>
    <cellStyle name="Normal 4 2 4 2 6" xfId="3873" xr:uid="{00000000-0005-0000-0000-0000210F0000}"/>
    <cellStyle name="Normal 4 2 4 3" xfId="3874" xr:uid="{00000000-0005-0000-0000-0000220F0000}"/>
    <cellStyle name="Normal 4 2 4 3 2" xfId="3875" xr:uid="{00000000-0005-0000-0000-0000230F0000}"/>
    <cellStyle name="Normal 4 2 4 3 2 2" xfId="3876" xr:uid="{00000000-0005-0000-0000-0000240F0000}"/>
    <cellStyle name="Normal 4 2 4 3 3" xfId="3877" xr:uid="{00000000-0005-0000-0000-0000250F0000}"/>
    <cellStyle name="Normal 4 2 4 4" xfId="3878" xr:uid="{00000000-0005-0000-0000-0000260F0000}"/>
    <cellStyle name="Normal 4 2 4 4 2" xfId="3879" xr:uid="{00000000-0005-0000-0000-0000270F0000}"/>
    <cellStyle name="Normal 4 2 4 4 2 2" xfId="3880" xr:uid="{00000000-0005-0000-0000-0000280F0000}"/>
    <cellStyle name="Normal 4 2 4 4 3" xfId="3881" xr:uid="{00000000-0005-0000-0000-0000290F0000}"/>
    <cellStyle name="Normal 4 2 4 5" xfId="3882" xr:uid="{00000000-0005-0000-0000-00002A0F0000}"/>
    <cellStyle name="Normal 4 2 4 5 2" xfId="3883" xr:uid="{00000000-0005-0000-0000-00002B0F0000}"/>
    <cellStyle name="Normal 4 2 4 6" xfId="3884" xr:uid="{00000000-0005-0000-0000-00002C0F0000}"/>
    <cellStyle name="Normal 4 2 4 6 2" xfId="3885" xr:uid="{00000000-0005-0000-0000-00002D0F0000}"/>
    <cellStyle name="Normal 4 2 4 7" xfId="3886" xr:uid="{00000000-0005-0000-0000-00002E0F0000}"/>
    <cellStyle name="Normal 4 2 5" xfId="3887" xr:uid="{00000000-0005-0000-0000-00002F0F0000}"/>
    <cellStyle name="Normal 4 2 5 2" xfId="3888" xr:uid="{00000000-0005-0000-0000-0000300F0000}"/>
    <cellStyle name="Normal 4 2 5 2 2" xfId="3889" xr:uid="{00000000-0005-0000-0000-0000310F0000}"/>
    <cellStyle name="Normal 4 2 5 2 2 2" xfId="3890" xr:uid="{00000000-0005-0000-0000-0000320F0000}"/>
    <cellStyle name="Normal 4 2 5 2 2 2 2" xfId="3891" xr:uid="{00000000-0005-0000-0000-0000330F0000}"/>
    <cellStyle name="Normal 4 2 5 2 2 3" xfId="3892" xr:uid="{00000000-0005-0000-0000-0000340F0000}"/>
    <cellStyle name="Normal 4 2 5 2 3" xfId="3893" xr:uid="{00000000-0005-0000-0000-0000350F0000}"/>
    <cellStyle name="Normal 4 2 5 2 3 2" xfId="3894" xr:uid="{00000000-0005-0000-0000-0000360F0000}"/>
    <cellStyle name="Normal 4 2 5 2 3 2 2" xfId="3895" xr:uid="{00000000-0005-0000-0000-0000370F0000}"/>
    <cellStyle name="Normal 4 2 5 2 3 3" xfId="3896" xr:uid="{00000000-0005-0000-0000-0000380F0000}"/>
    <cellStyle name="Normal 4 2 5 2 4" xfId="3897" xr:uid="{00000000-0005-0000-0000-0000390F0000}"/>
    <cellStyle name="Normal 4 2 5 2 4 2" xfId="3898" xr:uid="{00000000-0005-0000-0000-00003A0F0000}"/>
    <cellStyle name="Normal 4 2 5 2 5" xfId="3899" xr:uid="{00000000-0005-0000-0000-00003B0F0000}"/>
    <cellStyle name="Normal 4 2 5 2 5 2" xfId="3900" xr:uid="{00000000-0005-0000-0000-00003C0F0000}"/>
    <cellStyle name="Normal 4 2 5 2 6" xfId="3901" xr:uid="{00000000-0005-0000-0000-00003D0F0000}"/>
    <cellStyle name="Normal 4 2 5 3" xfId="3902" xr:uid="{00000000-0005-0000-0000-00003E0F0000}"/>
    <cellStyle name="Normal 4 2 5 3 2" xfId="3903" xr:uid="{00000000-0005-0000-0000-00003F0F0000}"/>
    <cellStyle name="Normal 4 2 5 3 2 2" xfId="3904" xr:uid="{00000000-0005-0000-0000-0000400F0000}"/>
    <cellStyle name="Normal 4 2 5 3 3" xfId="3905" xr:uid="{00000000-0005-0000-0000-0000410F0000}"/>
    <cellStyle name="Normal 4 2 5 4" xfId="3906" xr:uid="{00000000-0005-0000-0000-0000420F0000}"/>
    <cellStyle name="Normal 4 2 5 4 2" xfId="3907" xr:uid="{00000000-0005-0000-0000-0000430F0000}"/>
    <cellStyle name="Normal 4 2 5 4 2 2" xfId="3908" xr:uid="{00000000-0005-0000-0000-0000440F0000}"/>
    <cellStyle name="Normal 4 2 5 4 3" xfId="3909" xr:uid="{00000000-0005-0000-0000-0000450F0000}"/>
    <cellStyle name="Normal 4 2 5 5" xfId="3910" xr:uid="{00000000-0005-0000-0000-0000460F0000}"/>
    <cellStyle name="Normal 4 2 5 5 2" xfId="3911" xr:uid="{00000000-0005-0000-0000-0000470F0000}"/>
    <cellStyle name="Normal 4 2 5 6" xfId="3912" xr:uid="{00000000-0005-0000-0000-0000480F0000}"/>
    <cellStyle name="Normal 4 2 5 6 2" xfId="3913" xr:uid="{00000000-0005-0000-0000-0000490F0000}"/>
    <cellStyle name="Normal 4 2 5 7" xfId="3914" xr:uid="{00000000-0005-0000-0000-00004A0F0000}"/>
    <cellStyle name="Normal 4 2 6" xfId="3915" xr:uid="{00000000-0005-0000-0000-00004B0F0000}"/>
    <cellStyle name="Normal 4 2 6 2" xfId="3916" xr:uid="{00000000-0005-0000-0000-00004C0F0000}"/>
    <cellStyle name="Normal 4 2 6 2 2" xfId="3917" xr:uid="{00000000-0005-0000-0000-00004D0F0000}"/>
    <cellStyle name="Normal 4 2 6 2 2 2" xfId="3918" xr:uid="{00000000-0005-0000-0000-00004E0F0000}"/>
    <cellStyle name="Normal 4 2 6 2 3" xfId="3919" xr:uid="{00000000-0005-0000-0000-00004F0F0000}"/>
    <cellStyle name="Normal 4 2 6 3" xfId="3920" xr:uid="{00000000-0005-0000-0000-0000500F0000}"/>
    <cellStyle name="Normal 4 2 6 3 2" xfId="3921" xr:uid="{00000000-0005-0000-0000-0000510F0000}"/>
    <cellStyle name="Normal 4 2 6 3 2 2" xfId="3922" xr:uid="{00000000-0005-0000-0000-0000520F0000}"/>
    <cellStyle name="Normal 4 2 6 3 3" xfId="3923" xr:uid="{00000000-0005-0000-0000-0000530F0000}"/>
    <cellStyle name="Normal 4 2 6 4" xfId="3924" xr:uid="{00000000-0005-0000-0000-0000540F0000}"/>
    <cellStyle name="Normal 4 2 6 4 2" xfId="3925" xr:uid="{00000000-0005-0000-0000-0000550F0000}"/>
    <cellStyle name="Normal 4 2 6 5" xfId="3926" xr:uid="{00000000-0005-0000-0000-0000560F0000}"/>
    <cellStyle name="Normal 4 2 6 5 2" xfId="3927" xr:uid="{00000000-0005-0000-0000-0000570F0000}"/>
    <cellStyle name="Normal 4 2 6 6" xfId="3928" xr:uid="{00000000-0005-0000-0000-0000580F0000}"/>
    <cellStyle name="Normal 4 2 7" xfId="3929" xr:uid="{00000000-0005-0000-0000-0000590F0000}"/>
    <cellStyle name="Normal 4 2 7 2" xfId="3930" xr:uid="{00000000-0005-0000-0000-00005A0F0000}"/>
    <cellStyle name="Normal 4 2 7 2 2" xfId="3931" xr:uid="{00000000-0005-0000-0000-00005B0F0000}"/>
    <cellStyle name="Normal 4 2 7 2 2 2" xfId="3932" xr:uid="{00000000-0005-0000-0000-00005C0F0000}"/>
    <cellStyle name="Normal 4 2 7 2 3" xfId="3933" xr:uid="{00000000-0005-0000-0000-00005D0F0000}"/>
    <cellStyle name="Normal 4 2 7 3" xfId="3934" xr:uid="{00000000-0005-0000-0000-00005E0F0000}"/>
    <cellStyle name="Normal 4 2 7 3 2" xfId="3935" xr:uid="{00000000-0005-0000-0000-00005F0F0000}"/>
    <cellStyle name="Normal 4 2 7 3 2 2" xfId="3936" xr:uid="{00000000-0005-0000-0000-0000600F0000}"/>
    <cellStyle name="Normal 4 2 7 3 3" xfId="3937" xr:uid="{00000000-0005-0000-0000-0000610F0000}"/>
    <cellStyle name="Normal 4 2 7 4" xfId="3938" xr:uid="{00000000-0005-0000-0000-0000620F0000}"/>
    <cellStyle name="Normal 4 2 7 4 2" xfId="3939" xr:uid="{00000000-0005-0000-0000-0000630F0000}"/>
    <cellStyle name="Normal 4 2 7 5" xfId="3940" xr:uid="{00000000-0005-0000-0000-0000640F0000}"/>
    <cellStyle name="Normal 4 2 7 5 2" xfId="3941" xr:uid="{00000000-0005-0000-0000-0000650F0000}"/>
    <cellStyle name="Normal 4 2 7 6" xfId="3942" xr:uid="{00000000-0005-0000-0000-0000660F0000}"/>
    <cellStyle name="Normal 4 2 8" xfId="3943" xr:uid="{00000000-0005-0000-0000-0000670F0000}"/>
    <cellStyle name="Normal 4 2 8 2" xfId="3944" xr:uid="{00000000-0005-0000-0000-0000680F0000}"/>
    <cellStyle name="Normal 4 2 8 2 2" xfId="3945" xr:uid="{00000000-0005-0000-0000-0000690F0000}"/>
    <cellStyle name="Normal 4 2 8 3" xfId="3946" xr:uid="{00000000-0005-0000-0000-00006A0F0000}"/>
    <cellStyle name="Normal 4 2 9" xfId="3947" xr:uid="{00000000-0005-0000-0000-00006B0F0000}"/>
    <cellStyle name="Normal 4 2 9 2" xfId="3948" xr:uid="{00000000-0005-0000-0000-00006C0F0000}"/>
    <cellStyle name="Normal 4 2 9 2 2" xfId="3949" xr:uid="{00000000-0005-0000-0000-00006D0F0000}"/>
    <cellStyle name="Normal 4 2 9 3" xfId="3950" xr:uid="{00000000-0005-0000-0000-00006E0F0000}"/>
    <cellStyle name="Normal 4 3" xfId="3951" xr:uid="{00000000-0005-0000-0000-00006F0F0000}"/>
    <cellStyle name="Normal 4 3 10" xfId="3952" xr:uid="{00000000-0005-0000-0000-0000700F0000}"/>
    <cellStyle name="Normal 4 3 10 2" xfId="3953" xr:uid="{00000000-0005-0000-0000-0000710F0000}"/>
    <cellStyle name="Normal 4 3 11" xfId="3954" xr:uid="{00000000-0005-0000-0000-0000720F0000}"/>
    <cellStyle name="Normal 4 3 11 2" xfId="3955" xr:uid="{00000000-0005-0000-0000-0000730F0000}"/>
    <cellStyle name="Normal 4 3 12" xfId="3956" xr:uid="{00000000-0005-0000-0000-0000740F0000}"/>
    <cellStyle name="Normal 4 3 12 2" xfId="3957" xr:uid="{00000000-0005-0000-0000-0000750F0000}"/>
    <cellStyle name="Normal 4 3 13" xfId="3958" xr:uid="{00000000-0005-0000-0000-0000760F0000}"/>
    <cellStyle name="Normal 4 3 2" xfId="3959" xr:uid="{00000000-0005-0000-0000-0000770F0000}"/>
    <cellStyle name="Normal 4 3 2 2" xfId="3960" xr:uid="{00000000-0005-0000-0000-0000780F0000}"/>
    <cellStyle name="Normal 4 3 2 2 2" xfId="3961" xr:uid="{00000000-0005-0000-0000-0000790F0000}"/>
    <cellStyle name="Normal 4 3 2 2 2 2" xfId="3962" xr:uid="{00000000-0005-0000-0000-00007A0F0000}"/>
    <cellStyle name="Normal 4 3 2 2 2 2 2" xfId="3963" xr:uid="{00000000-0005-0000-0000-00007B0F0000}"/>
    <cellStyle name="Normal 4 3 2 2 2 2 2 2" xfId="3964" xr:uid="{00000000-0005-0000-0000-00007C0F0000}"/>
    <cellStyle name="Normal 4 3 2 2 2 2 3" xfId="3965" xr:uid="{00000000-0005-0000-0000-00007D0F0000}"/>
    <cellStyle name="Normal 4 3 2 2 2 3" xfId="3966" xr:uid="{00000000-0005-0000-0000-00007E0F0000}"/>
    <cellStyle name="Normal 4 3 2 2 2 3 2" xfId="3967" xr:uid="{00000000-0005-0000-0000-00007F0F0000}"/>
    <cellStyle name="Normal 4 3 2 2 2 3 2 2" xfId="3968" xr:uid="{00000000-0005-0000-0000-0000800F0000}"/>
    <cellStyle name="Normal 4 3 2 2 2 3 3" xfId="3969" xr:uid="{00000000-0005-0000-0000-0000810F0000}"/>
    <cellStyle name="Normal 4 3 2 2 2 4" xfId="3970" xr:uid="{00000000-0005-0000-0000-0000820F0000}"/>
    <cellStyle name="Normal 4 3 2 2 2 4 2" xfId="3971" xr:uid="{00000000-0005-0000-0000-0000830F0000}"/>
    <cellStyle name="Normal 4 3 2 2 2 5" xfId="3972" xr:uid="{00000000-0005-0000-0000-0000840F0000}"/>
    <cellStyle name="Normal 4 3 2 2 2 5 2" xfId="3973" xr:uid="{00000000-0005-0000-0000-0000850F0000}"/>
    <cellStyle name="Normal 4 3 2 2 2 6" xfId="3974" xr:uid="{00000000-0005-0000-0000-0000860F0000}"/>
    <cellStyle name="Normal 4 3 2 2 3" xfId="3975" xr:uid="{00000000-0005-0000-0000-0000870F0000}"/>
    <cellStyle name="Normal 4 3 2 2 3 2" xfId="3976" xr:uid="{00000000-0005-0000-0000-0000880F0000}"/>
    <cellStyle name="Normal 4 3 2 2 3 2 2" xfId="3977" xr:uid="{00000000-0005-0000-0000-0000890F0000}"/>
    <cellStyle name="Normal 4 3 2 2 3 3" xfId="3978" xr:uid="{00000000-0005-0000-0000-00008A0F0000}"/>
    <cellStyle name="Normal 4 3 2 2 4" xfId="3979" xr:uid="{00000000-0005-0000-0000-00008B0F0000}"/>
    <cellStyle name="Normal 4 3 2 2 4 2" xfId="3980" xr:uid="{00000000-0005-0000-0000-00008C0F0000}"/>
    <cellStyle name="Normal 4 3 2 2 4 2 2" xfId="3981" xr:uid="{00000000-0005-0000-0000-00008D0F0000}"/>
    <cellStyle name="Normal 4 3 2 2 4 3" xfId="3982" xr:uid="{00000000-0005-0000-0000-00008E0F0000}"/>
    <cellStyle name="Normal 4 3 2 2 5" xfId="3983" xr:uid="{00000000-0005-0000-0000-00008F0F0000}"/>
    <cellStyle name="Normal 4 3 2 2 5 2" xfId="3984" xr:uid="{00000000-0005-0000-0000-0000900F0000}"/>
    <cellStyle name="Normal 4 3 2 2 6" xfId="3985" xr:uid="{00000000-0005-0000-0000-0000910F0000}"/>
    <cellStyle name="Normal 4 3 2 2 6 2" xfId="3986" xr:uid="{00000000-0005-0000-0000-0000920F0000}"/>
    <cellStyle name="Normal 4 3 2 2 7" xfId="3987" xr:uid="{00000000-0005-0000-0000-0000930F0000}"/>
    <cellStyle name="Normal 4 3 2 3" xfId="3988" xr:uid="{00000000-0005-0000-0000-0000940F0000}"/>
    <cellStyle name="Normal 4 3 2 3 2" xfId="3989" xr:uid="{00000000-0005-0000-0000-0000950F0000}"/>
    <cellStyle name="Normal 4 3 2 3 2 2" xfId="3990" xr:uid="{00000000-0005-0000-0000-0000960F0000}"/>
    <cellStyle name="Normal 4 3 2 3 2 2 2" xfId="3991" xr:uid="{00000000-0005-0000-0000-0000970F0000}"/>
    <cellStyle name="Normal 4 3 2 3 2 2 2 2" xfId="3992" xr:uid="{00000000-0005-0000-0000-0000980F0000}"/>
    <cellStyle name="Normal 4 3 2 3 2 2 3" xfId="3993" xr:uid="{00000000-0005-0000-0000-0000990F0000}"/>
    <cellStyle name="Normal 4 3 2 3 2 3" xfId="3994" xr:uid="{00000000-0005-0000-0000-00009A0F0000}"/>
    <cellStyle name="Normal 4 3 2 3 2 3 2" xfId="3995" xr:uid="{00000000-0005-0000-0000-00009B0F0000}"/>
    <cellStyle name="Normal 4 3 2 3 2 3 2 2" xfId="3996" xr:uid="{00000000-0005-0000-0000-00009C0F0000}"/>
    <cellStyle name="Normal 4 3 2 3 2 3 3" xfId="3997" xr:uid="{00000000-0005-0000-0000-00009D0F0000}"/>
    <cellStyle name="Normal 4 3 2 3 2 4" xfId="3998" xr:uid="{00000000-0005-0000-0000-00009E0F0000}"/>
    <cellStyle name="Normal 4 3 2 3 2 4 2" xfId="3999" xr:uid="{00000000-0005-0000-0000-00009F0F0000}"/>
    <cellStyle name="Normal 4 3 2 3 2 5" xfId="4000" xr:uid="{00000000-0005-0000-0000-0000A00F0000}"/>
    <cellStyle name="Normal 4 3 2 3 2 5 2" xfId="4001" xr:uid="{00000000-0005-0000-0000-0000A10F0000}"/>
    <cellStyle name="Normal 4 3 2 3 2 6" xfId="4002" xr:uid="{00000000-0005-0000-0000-0000A20F0000}"/>
    <cellStyle name="Normal 4 3 2 3 3" xfId="4003" xr:uid="{00000000-0005-0000-0000-0000A30F0000}"/>
    <cellStyle name="Normal 4 3 2 3 3 2" xfId="4004" xr:uid="{00000000-0005-0000-0000-0000A40F0000}"/>
    <cellStyle name="Normal 4 3 2 3 3 2 2" xfId="4005" xr:uid="{00000000-0005-0000-0000-0000A50F0000}"/>
    <cellStyle name="Normal 4 3 2 3 3 3" xfId="4006" xr:uid="{00000000-0005-0000-0000-0000A60F0000}"/>
    <cellStyle name="Normal 4 3 2 3 4" xfId="4007" xr:uid="{00000000-0005-0000-0000-0000A70F0000}"/>
    <cellStyle name="Normal 4 3 2 3 4 2" xfId="4008" xr:uid="{00000000-0005-0000-0000-0000A80F0000}"/>
    <cellStyle name="Normal 4 3 2 3 4 2 2" xfId="4009" xr:uid="{00000000-0005-0000-0000-0000A90F0000}"/>
    <cellStyle name="Normal 4 3 2 3 4 3" xfId="4010" xr:uid="{00000000-0005-0000-0000-0000AA0F0000}"/>
    <cellStyle name="Normal 4 3 2 3 5" xfId="4011" xr:uid="{00000000-0005-0000-0000-0000AB0F0000}"/>
    <cellStyle name="Normal 4 3 2 3 5 2" xfId="4012" xr:uid="{00000000-0005-0000-0000-0000AC0F0000}"/>
    <cellStyle name="Normal 4 3 2 3 6" xfId="4013" xr:uid="{00000000-0005-0000-0000-0000AD0F0000}"/>
    <cellStyle name="Normal 4 3 2 3 6 2" xfId="4014" xr:uid="{00000000-0005-0000-0000-0000AE0F0000}"/>
    <cellStyle name="Normal 4 3 2 3 7" xfId="4015" xr:uid="{00000000-0005-0000-0000-0000AF0F0000}"/>
    <cellStyle name="Normal 4 3 2 4" xfId="4016" xr:uid="{00000000-0005-0000-0000-0000B00F0000}"/>
    <cellStyle name="Normal 4 3 2 4 2" xfId="4017" xr:uid="{00000000-0005-0000-0000-0000B10F0000}"/>
    <cellStyle name="Normal 4 3 2 4 2 2" xfId="4018" xr:uid="{00000000-0005-0000-0000-0000B20F0000}"/>
    <cellStyle name="Normal 4 3 2 4 2 2 2" xfId="4019" xr:uid="{00000000-0005-0000-0000-0000B30F0000}"/>
    <cellStyle name="Normal 4 3 2 4 2 3" xfId="4020" xr:uid="{00000000-0005-0000-0000-0000B40F0000}"/>
    <cellStyle name="Normal 4 3 2 4 3" xfId="4021" xr:uid="{00000000-0005-0000-0000-0000B50F0000}"/>
    <cellStyle name="Normal 4 3 2 4 3 2" xfId="4022" xr:uid="{00000000-0005-0000-0000-0000B60F0000}"/>
    <cellStyle name="Normal 4 3 2 4 3 2 2" xfId="4023" xr:uid="{00000000-0005-0000-0000-0000B70F0000}"/>
    <cellStyle name="Normal 4 3 2 4 3 3" xfId="4024" xr:uid="{00000000-0005-0000-0000-0000B80F0000}"/>
    <cellStyle name="Normal 4 3 2 4 4" xfId="4025" xr:uid="{00000000-0005-0000-0000-0000B90F0000}"/>
    <cellStyle name="Normal 4 3 2 4 4 2" xfId="4026" xr:uid="{00000000-0005-0000-0000-0000BA0F0000}"/>
    <cellStyle name="Normal 4 3 2 4 5" xfId="4027" xr:uid="{00000000-0005-0000-0000-0000BB0F0000}"/>
    <cellStyle name="Normal 4 3 2 4 5 2" xfId="4028" xr:uid="{00000000-0005-0000-0000-0000BC0F0000}"/>
    <cellStyle name="Normal 4 3 2 4 6" xfId="4029" xr:uid="{00000000-0005-0000-0000-0000BD0F0000}"/>
    <cellStyle name="Normal 4 3 2 5" xfId="4030" xr:uid="{00000000-0005-0000-0000-0000BE0F0000}"/>
    <cellStyle name="Normal 4 3 2 5 2" xfId="4031" xr:uid="{00000000-0005-0000-0000-0000BF0F0000}"/>
    <cellStyle name="Normal 4 3 2 5 2 2" xfId="4032" xr:uid="{00000000-0005-0000-0000-0000C00F0000}"/>
    <cellStyle name="Normal 4 3 2 5 3" xfId="4033" xr:uid="{00000000-0005-0000-0000-0000C10F0000}"/>
    <cellStyle name="Normal 4 3 2 6" xfId="4034" xr:uid="{00000000-0005-0000-0000-0000C20F0000}"/>
    <cellStyle name="Normal 4 3 2 6 2" xfId="4035" xr:uid="{00000000-0005-0000-0000-0000C30F0000}"/>
    <cellStyle name="Normal 4 3 2 6 2 2" xfId="4036" xr:uid="{00000000-0005-0000-0000-0000C40F0000}"/>
    <cellStyle name="Normal 4 3 2 6 3" xfId="4037" xr:uid="{00000000-0005-0000-0000-0000C50F0000}"/>
    <cellStyle name="Normal 4 3 2 7" xfId="4038" xr:uid="{00000000-0005-0000-0000-0000C60F0000}"/>
    <cellStyle name="Normal 4 3 2 7 2" xfId="4039" xr:uid="{00000000-0005-0000-0000-0000C70F0000}"/>
    <cellStyle name="Normal 4 3 2 8" xfId="4040" xr:uid="{00000000-0005-0000-0000-0000C80F0000}"/>
    <cellStyle name="Normal 4 3 2 8 2" xfId="4041" xr:uid="{00000000-0005-0000-0000-0000C90F0000}"/>
    <cellStyle name="Normal 4 3 2 9" xfId="4042" xr:uid="{00000000-0005-0000-0000-0000CA0F0000}"/>
    <cellStyle name="Normal 4 3 3" xfId="4043" xr:uid="{00000000-0005-0000-0000-0000CB0F0000}"/>
    <cellStyle name="Normal 4 3 3 2" xfId="4044" xr:uid="{00000000-0005-0000-0000-0000CC0F0000}"/>
    <cellStyle name="Normal 4 3 3 2 2" xfId="4045" xr:uid="{00000000-0005-0000-0000-0000CD0F0000}"/>
    <cellStyle name="Normal 4 3 3 2 2 2" xfId="4046" xr:uid="{00000000-0005-0000-0000-0000CE0F0000}"/>
    <cellStyle name="Normal 4 3 3 2 2 2 2" xfId="4047" xr:uid="{00000000-0005-0000-0000-0000CF0F0000}"/>
    <cellStyle name="Normal 4 3 3 2 2 2 2 2" xfId="4048" xr:uid="{00000000-0005-0000-0000-0000D00F0000}"/>
    <cellStyle name="Normal 4 3 3 2 2 2 3" xfId="4049" xr:uid="{00000000-0005-0000-0000-0000D10F0000}"/>
    <cellStyle name="Normal 4 3 3 2 2 3" xfId="4050" xr:uid="{00000000-0005-0000-0000-0000D20F0000}"/>
    <cellStyle name="Normal 4 3 3 2 2 3 2" xfId="4051" xr:uid="{00000000-0005-0000-0000-0000D30F0000}"/>
    <cellStyle name="Normal 4 3 3 2 2 3 2 2" xfId="4052" xr:uid="{00000000-0005-0000-0000-0000D40F0000}"/>
    <cellStyle name="Normal 4 3 3 2 2 3 3" xfId="4053" xr:uid="{00000000-0005-0000-0000-0000D50F0000}"/>
    <cellStyle name="Normal 4 3 3 2 2 4" xfId="4054" xr:uid="{00000000-0005-0000-0000-0000D60F0000}"/>
    <cellStyle name="Normal 4 3 3 2 2 4 2" xfId="4055" xr:uid="{00000000-0005-0000-0000-0000D70F0000}"/>
    <cellStyle name="Normal 4 3 3 2 2 5" xfId="4056" xr:uid="{00000000-0005-0000-0000-0000D80F0000}"/>
    <cellStyle name="Normal 4 3 3 2 2 5 2" xfId="4057" xr:uid="{00000000-0005-0000-0000-0000D90F0000}"/>
    <cellStyle name="Normal 4 3 3 2 2 6" xfId="4058" xr:uid="{00000000-0005-0000-0000-0000DA0F0000}"/>
    <cellStyle name="Normal 4 3 3 2 3" xfId="4059" xr:uid="{00000000-0005-0000-0000-0000DB0F0000}"/>
    <cellStyle name="Normal 4 3 3 2 3 2" xfId="4060" xr:uid="{00000000-0005-0000-0000-0000DC0F0000}"/>
    <cellStyle name="Normal 4 3 3 2 3 2 2" xfId="4061" xr:uid="{00000000-0005-0000-0000-0000DD0F0000}"/>
    <cellStyle name="Normal 4 3 3 2 3 3" xfId="4062" xr:uid="{00000000-0005-0000-0000-0000DE0F0000}"/>
    <cellStyle name="Normal 4 3 3 2 4" xfId="4063" xr:uid="{00000000-0005-0000-0000-0000DF0F0000}"/>
    <cellStyle name="Normal 4 3 3 2 4 2" xfId="4064" xr:uid="{00000000-0005-0000-0000-0000E00F0000}"/>
    <cellStyle name="Normal 4 3 3 2 4 2 2" xfId="4065" xr:uid="{00000000-0005-0000-0000-0000E10F0000}"/>
    <cellStyle name="Normal 4 3 3 2 4 3" xfId="4066" xr:uid="{00000000-0005-0000-0000-0000E20F0000}"/>
    <cellStyle name="Normal 4 3 3 2 5" xfId="4067" xr:uid="{00000000-0005-0000-0000-0000E30F0000}"/>
    <cellStyle name="Normal 4 3 3 2 5 2" xfId="4068" xr:uid="{00000000-0005-0000-0000-0000E40F0000}"/>
    <cellStyle name="Normal 4 3 3 2 6" xfId="4069" xr:uid="{00000000-0005-0000-0000-0000E50F0000}"/>
    <cellStyle name="Normal 4 3 3 2 6 2" xfId="4070" xr:uid="{00000000-0005-0000-0000-0000E60F0000}"/>
    <cellStyle name="Normal 4 3 3 2 7" xfId="4071" xr:uid="{00000000-0005-0000-0000-0000E70F0000}"/>
    <cellStyle name="Normal 4 3 3 3" xfId="4072" xr:uid="{00000000-0005-0000-0000-0000E80F0000}"/>
    <cellStyle name="Normal 4 3 3 3 2" xfId="4073" xr:uid="{00000000-0005-0000-0000-0000E90F0000}"/>
    <cellStyle name="Normal 4 3 3 3 2 2" xfId="4074" xr:uid="{00000000-0005-0000-0000-0000EA0F0000}"/>
    <cellStyle name="Normal 4 3 3 3 2 2 2" xfId="4075" xr:uid="{00000000-0005-0000-0000-0000EB0F0000}"/>
    <cellStyle name="Normal 4 3 3 3 2 2 2 2" xfId="4076" xr:uid="{00000000-0005-0000-0000-0000EC0F0000}"/>
    <cellStyle name="Normal 4 3 3 3 2 2 3" xfId="4077" xr:uid="{00000000-0005-0000-0000-0000ED0F0000}"/>
    <cellStyle name="Normal 4 3 3 3 2 3" xfId="4078" xr:uid="{00000000-0005-0000-0000-0000EE0F0000}"/>
    <cellStyle name="Normal 4 3 3 3 2 3 2" xfId="4079" xr:uid="{00000000-0005-0000-0000-0000EF0F0000}"/>
    <cellStyle name="Normal 4 3 3 3 2 3 2 2" xfId="4080" xr:uid="{00000000-0005-0000-0000-0000F00F0000}"/>
    <cellStyle name="Normal 4 3 3 3 2 3 3" xfId="4081" xr:uid="{00000000-0005-0000-0000-0000F10F0000}"/>
    <cellStyle name="Normal 4 3 3 3 2 4" xfId="4082" xr:uid="{00000000-0005-0000-0000-0000F20F0000}"/>
    <cellStyle name="Normal 4 3 3 3 2 4 2" xfId="4083" xr:uid="{00000000-0005-0000-0000-0000F30F0000}"/>
    <cellStyle name="Normal 4 3 3 3 2 5" xfId="4084" xr:uid="{00000000-0005-0000-0000-0000F40F0000}"/>
    <cellStyle name="Normal 4 3 3 3 2 5 2" xfId="4085" xr:uid="{00000000-0005-0000-0000-0000F50F0000}"/>
    <cellStyle name="Normal 4 3 3 3 2 6" xfId="4086" xr:uid="{00000000-0005-0000-0000-0000F60F0000}"/>
    <cellStyle name="Normal 4 3 3 3 3" xfId="4087" xr:uid="{00000000-0005-0000-0000-0000F70F0000}"/>
    <cellStyle name="Normal 4 3 3 3 3 2" xfId="4088" xr:uid="{00000000-0005-0000-0000-0000F80F0000}"/>
    <cellStyle name="Normal 4 3 3 3 3 2 2" xfId="4089" xr:uid="{00000000-0005-0000-0000-0000F90F0000}"/>
    <cellStyle name="Normal 4 3 3 3 3 3" xfId="4090" xr:uid="{00000000-0005-0000-0000-0000FA0F0000}"/>
    <cellStyle name="Normal 4 3 3 3 4" xfId="4091" xr:uid="{00000000-0005-0000-0000-0000FB0F0000}"/>
    <cellStyle name="Normal 4 3 3 3 4 2" xfId="4092" xr:uid="{00000000-0005-0000-0000-0000FC0F0000}"/>
    <cellStyle name="Normal 4 3 3 3 4 2 2" xfId="4093" xr:uid="{00000000-0005-0000-0000-0000FD0F0000}"/>
    <cellStyle name="Normal 4 3 3 3 4 3" xfId="4094" xr:uid="{00000000-0005-0000-0000-0000FE0F0000}"/>
    <cellStyle name="Normal 4 3 3 3 5" xfId="4095" xr:uid="{00000000-0005-0000-0000-0000FF0F0000}"/>
    <cellStyle name="Normal 4 3 3 3 5 2" xfId="4096" xr:uid="{00000000-0005-0000-0000-000000100000}"/>
    <cellStyle name="Normal 4 3 3 3 6" xfId="4097" xr:uid="{00000000-0005-0000-0000-000001100000}"/>
    <cellStyle name="Normal 4 3 3 3 6 2" xfId="4098" xr:uid="{00000000-0005-0000-0000-000002100000}"/>
    <cellStyle name="Normal 4 3 3 3 7" xfId="4099" xr:uid="{00000000-0005-0000-0000-000003100000}"/>
    <cellStyle name="Normal 4 3 3 4" xfId="4100" xr:uid="{00000000-0005-0000-0000-000004100000}"/>
    <cellStyle name="Normal 4 3 3 4 2" xfId="4101" xr:uid="{00000000-0005-0000-0000-000005100000}"/>
    <cellStyle name="Normal 4 3 3 4 2 2" xfId="4102" xr:uid="{00000000-0005-0000-0000-000006100000}"/>
    <cellStyle name="Normal 4 3 3 4 2 2 2" xfId="4103" xr:uid="{00000000-0005-0000-0000-000007100000}"/>
    <cellStyle name="Normal 4 3 3 4 2 3" xfId="4104" xr:uid="{00000000-0005-0000-0000-000008100000}"/>
    <cellStyle name="Normal 4 3 3 4 3" xfId="4105" xr:uid="{00000000-0005-0000-0000-000009100000}"/>
    <cellStyle name="Normal 4 3 3 4 3 2" xfId="4106" xr:uid="{00000000-0005-0000-0000-00000A100000}"/>
    <cellStyle name="Normal 4 3 3 4 3 2 2" xfId="4107" xr:uid="{00000000-0005-0000-0000-00000B100000}"/>
    <cellStyle name="Normal 4 3 3 4 3 3" xfId="4108" xr:uid="{00000000-0005-0000-0000-00000C100000}"/>
    <cellStyle name="Normal 4 3 3 4 4" xfId="4109" xr:uid="{00000000-0005-0000-0000-00000D100000}"/>
    <cellStyle name="Normal 4 3 3 4 4 2" xfId="4110" xr:uid="{00000000-0005-0000-0000-00000E100000}"/>
    <cellStyle name="Normal 4 3 3 4 5" xfId="4111" xr:uid="{00000000-0005-0000-0000-00000F100000}"/>
    <cellStyle name="Normal 4 3 3 4 5 2" xfId="4112" xr:uid="{00000000-0005-0000-0000-000010100000}"/>
    <cellStyle name="Normal 4 3 3 4 6" xfId="4113" xr:uid="{00000000-0005-0000-0000-000011100000}"/>
    <cellStyle name="Normal 4 3 3 5" xfId="4114" xr:uid="{00000000-0005-0000-0000-000012100000}"/>
    <cellStyle name="Normal 4 3 3 5 2" xfId="4115" xr:uid="{00000000-0005-0000-0000-000013100000}"/>
    <cellStyle name="Normal 4 3 3 5 2 2" xfId="4116" xr:uid="{00000000-0005-0000-0000-000014100000}"/>
    <cellStyle name="Normal 4 3 3 5 3" xfId="4117" xr:uid="{00000000-0005-0000-0000-000015100000}"/>
    <cellStyle name="Normal 4 3 3 6" xfId="4118" xr:uid="{00000000-0005-0000-0000-000016100000}"/>
    <cellStyle name="Normal 4 3 3 6 2" xfId="4119" xr:uid="{00000000-0005-0000-0000-000017100000}"/>
    <cellStyle name="Normal 4 3 3 6 2 2" xfId="4120" xr:uid="{00000000-0005-0000-0000-000018100000}"/>
    <cellStyle name="Normal 4 3 3 6 3" xfId="4121" xr:uid="{00000000-0005-0000-0000-000019100000}"/>
    <cellStyle name="Normal 4 3 3 7" xfId="4122" xr:uid="{00000000-0005-0000-0000-00001A100000}"/>
    <cellStyle name="Normal 4 3 3 7 2" xfId="4123" xr:uid="{00000000-0005-0000-0000-00001B100000}"/>
    <cellStyle name="Normal 4 3 3 8" xfId="4124" xr:uid="{00000000-0005-0000-0000-00001C100000}"/>
    <cellStyle name="Normal 4 3 3 8 2" xfId="4125" xr:uid="{00000000-0005-0000-0000-00001D100000}"/>
    <cellStyle name="Normal 4 3 3 9" xfId="4126" xr:uid="{00000000-0005-0000-0000-00001E100000}"/>
    <cellStyle name="Normal 4 3 4" xfId="4127" xr:uid="{00000000-0005-0000-0000-00001F100000}"/>
    <cellStyle name="Normal 4 3 4 2" xfId="4128" xr:uid="{00000000-0005-0000-0000-000020100000}"/>
    <cellStyle name="Normal 4 3 4 2 2" xfId="4129" xr:uid="{00000000-0005-0000-0000-000021100000}"/>
    <cellStyle name="Normal 4 3 4 2 2 2" xfId="4130" xr:uid="{00000000-0005-0000-0000-000022100000}"/>
    <cellStyle name="Normal 4 3 4 2 2 2 2" xfId="4131" xr:uid="{00000000-0005-0000-0000-000023100000}"/>
    <cellStyle name="Normal 4 3 4 2 2 3" xfId="4132" xr:uid="{00000000-0005-0000-0000-000024100000}"/>
    <cellStyle name="Normal 4 3 4 2 3" xfId="4133" xr:uid="{00000000-0005-0000-0000-000025100000}"/>
    <cellStyle name="Normal 4 3 4 2 3 2" xfId="4134" xr:uid="{00000000-0005-0000-0000-000026100000}"/>
    <cellStyle name="Normal 4 3 4 2 3 2 2" xfId="4135" xr:uid="{00000000-0005-0000-0000-000027100000}"/>
    <cellStyle name="Normal 4 3 4 2 3 3" xfId="4136" xr:uid="{00000000-0005-0000-0000-000028100000}"/>
    <cellStyle name="Normal 4 3 4 2 4" xfId="4137" xr:uid="{00000000-0005-0000-0000-000029100000}"/>
    <cellStyle name="Normal 4 3 4 2 4 2" xfId="4138" xr:uid="{00000000-0005-0000-0000-00002A100000}"/>
    <cellStyle name="Normal 4 3 4 2 5" xfId="4139" xr:uid="{00000000-0005-0000-0000-00002B100000}"/>
    <cellStyle name="Normal 4 3 4 2 5 2" xfId="4140" xr:uid="{00000000-0005-0000-0000-00002C100000}"/>
    <cellStyle name="Normal 4 3 4 2 6" xfId="4141" xr:uid="{00000000-0005-0000-0000-00002D100000}"/>
    <cellStyle name="Normal 4 3 4 3" xfId="4142" xr:uid="{00000000-0005-0000-0000-00002E100000}"/>
    <cellStyle name="Normal 4 3 4 3 2" xfId="4143" xr:uid="{00000000-0005-0000-0000-00002F100000}"/>
    <cellStyle name="Normal 4 3 4 3 2 2" xfId="4144" xr:uid="{00000000-0005-0000-0000-000030100000}"/>
    <cellStyle name="Normal 4 3 4 3 3" xfId="4145" xr:uid="{00000000-0005-0000-0000-000031100000}"/>
    <cellStyle name="Normal 4 3 4 4" xfId="4146" xr:uid="{00000000-0005-0000-0000-000032100000}"/>
    <cellStyle name="Normal 4 3 4 4 2" xfId="4147" xr:uid="{00000000-0005-0000-0000-000033100000}"/>
    <cellStyle name="Normal 4 3 4 4 2 2" xfId="4148" xr:uid="{00000000-0005-0000-0000-000034100000}"/>
    <cellStyle name="Normal 4 3 4 4 3" xfId="4149" xr:uid="{00000000-0005-0000-0000-000035100000}"/>
    <cellStyle name="Normal 4 3 4 5" xfId="4150" xr:uid="{00000000-0005-0000-0000-000036100000}"/>
    <cellStyle name="Normal 4 3 4 5 2" xfId="4151" xr:uid="{00000000-0005-0000-0000-000037100000}"/>
    <cellStyle name="Normal 4 3 4 6" xfId="4152" xr:uid="{00000000-0005-0000-0000-000038100000}"/>
    <cellStyle name="Normal 4 3 4 6 2" xfId="4153" xr:uid="{00000000-0005-0000-0000-000039100000}"/>
    <cellStyle name="Normal 4 3 4 7" xfId="4154" xr:uid="{00000000-0005-0000-0000-00003A100000}"/>
    <cellStyle name="Normal 4 3 5" xfId="4155" xr:uid="{00000000-0005-0000-0000-00003B100000}"/>
    <cellStyle name="Normal 4 3 5 2" xfId="4156" xr:uid="{00000000-0005-0000-0000-00003C100000}"/>
    <cellStyle name="Normal 4 3 5 2 2" xfId="4157" xr:uid="{00000000-0005-0000-0000-00003D100000}"/>
    <cellStyle name="Normal 4 3 5 2 2 2" xfId="4158" xr:uid="{00000000-0005-0000-0000-00003E100000}"/>
    <cellStyle name="Normal 4 3 5 2 2 2 2" xfId="4159" xr:uid="{00000000-0005-0000-0000-00003F100000}"/>
    <cellStyle name="Normal 4 3 5 2 2 3" xfId="4160" xr:uid="{00000000-0005-0000-0000-000040100000}"/>
    <cellStyle name="Normal 4 3 5 2 3" xfId="4161" xr:uid="{00000000-0005-0000-0000-000041100000}"/>
    <cellStyle name="Normal 4 3 5 2 3 2" xfId="4162" xr:uid="{00000000-0005-0000-0000-000042100000}"/>
    <cellStyle name="Normal 4 3 5 2 3 2 2" xfId="4163" xr:uid="{00000000-0005-0000-0000-000043100000}"/>
    <cellStyle name="Normal 4 3 5 2 3 3" xfId="4164" xr:uid="{00000000-0005-0000-0000-000044100000}"/>
    <cellStyle name="Normal 4 3 5 2 4" xfId="4165" xr:uid="{00000000-0005-0000-0000-000045100000}"/>
    <cellStyle name="Normal 4 3 5 2 4 2" xfId="4166" xr:uid="{00000000-0005-0000-0000-000046100000}"/>
    <cellStyle name="Normal 4 3 5 2 5" xfId="4167" xr:uid="{00000000-0005-0000-0000-000047100000}"/>
    <cellStyle name="Normal 4 3 5 2 5 2" xfId="4168" xr:uid="{00000000-0005-0000-0000-000048100000}"/>
    <cellStyle name="Normal 4 3 5 2 6" xfId="4169" xr:uid="{00000000-0005-0000-0000-000049100000}"/>
    <cellStyle name="Normal 4 3 5 3" xfId="4170" xr:uid="{00000000-0005-0000-0000-00004A100000}"/>
    <cellStyle name="Normal 4 3 5 3 2" xfId="4171" xr:uid="{00000000-0005-0000-0000-00004B100000}"/>
    <cellStyle name="Normal 4 3 5 3 2 2" xfId="4172" xr:uid="{00000000-0005-0000-0000-00004C100000}"/>
    <cellStyle name="Normal 4 3 5 3 3" xfId="4173" xr:uid="{00000000-0005-0000-0000-00004D100000}"/>
    <cellStyle name="Normal 4 3 5 4" xfId="4174" xr:uid="{00000000-0005-0000-0000-00004E100000}"/>
    <cellStyle name="Normal 4 3 5 4 2" xfId="4175" xr:uid="{00000000-0005-0000-0000-00004F100000}"/>
    <cellStyle name="Normal 4 3 5 4 2 2" xfId="4176" xr:uid="{00000000-0005-0000-0000-000050100000}"/>
    <cellStyle name="Normal 4 3 5 4 3" xfId="4177" xr:uid="{00000000-0005-0000-0000-000051100000}"/>
    <cellStyle name="Normal 4 3 5 5" xfId="4178" xr:uid="{00000000-0005-0000-0000-000052100000}"/>
    <cellStyle name="Normal 4 3 5 5 2" xfId="4179" xr:uid="{00000000-0005-0000-0000-000053100000}"/>
    <cellStyle name="Normal 4 3 5 6" xfId="4180" xr:uid="{00000000-0005-0000-0000-000054100000}"/>
    <cellStyle name="Normal 4 3 5 6 2" xfId="4181" xr:uid="{00000000-0005-0000-0000-000055100000}"/>
    <cellStyle name="Normal 4 3 5 7" xfId="4182" xr:uid="{00000000-0005-0000-0000-000056100000}"/>
    <cellStyle name="Normal 4 3 6" xfId="4183" xr:uid="{00000000-0005-0000-0000-000057100000}"/>
    <cellStyle name="Normal 4 3 6 2" xfId="4184" xr:uid="{00000000-0005-0000-0000-000058100000}"/>
    <cellStyle name="Normal 4 3 6 2 2" xfId="4185" xr:uid="{00000000-0005-0000-0000-000059100000}"/>
    <cellStyle name="Normal 4 3 6 2 2 2" xfId="4186" xr:uid="{00000000-0005-0000-0000-00005A100000}"/>
    <cellStyle name="Normal 4 3 6 2 3" xfId="4187" xr:uid="{00000000-0005-0000-0000-00005B100000}"/>
    <cellStyle name="Normal 4 3 6 3" xfId="4188" xr:uid="{00000000-0005-0000-0000-00005C100000}"/>
    <cellStyle name="Normal 4 3 6 3 2" xfId="4189" xr:uid="{00000000-0005-0000-0000-00005D100000}"/>
    <cellStyle name="Normal 4 3 6 3 2 2" xfId="4190" xr:uid="{00000000-0005-0000-0000-00005E100000}"/>
    <cellStyle name="Normal 4 3 6 3 3" xfId="4191" xr:uid="{00000000-0005-0000-0000-00005F100000}"/>
    <cellStyle name="Normal 4 3 6 4" xfId="4192" xr:uid="{00000000-0005-0000-0000-000060100000}"/>
    <cellStyle name="Normal 4 3 6 4 2" xfId="4193" xr:uid="{00000000-0005-0000-0000-000061100000}"/>
    <cellStyle name="Normal 4 3 6 5" xfId="4194" xr:uid="{00000000-0005-0000-0000-000062100000}"/>
    <cellStyle name="Normal 4 3 6 5 2" xfId="4195" xr:uid="{00000000-0005-0000-0000-000063100000}"/>
    <cellStyle name="Normal 4 3 6 6" xfId="4196" xr:uid="{00000000-0005-0000-0000-000064100000}"/>
    <cellStyle name="Normal 4 3 7" xfId="4197" xr:uid="{00000000-0005-0000-0000-000065100000}"/>
    <cellStyle name="Normal 4 3 7 2" xfId="4198" xr:uid="{00000000-0005-0000-0000-000066100000}"/>
    <cellStyle name="Normal 4 3 7 2 2" xfId="4199" xr:uid="{00000000-0005-0000-0000-000067100000}"/>
    <cellStyle name="Normal 4 3 7 2 2 2" xfId="4200" xr:uid="{00000000-0005-0000-0000-000068100000}"/>
    <cellStyle name="Normal 4 3 7 2 3" xfId="4201" xr:uid="{00000000-0005-0000-0000-000069100000}"/>
    <cellStyle name="Normal 4 3 7 3" xfId="4202" xr:uid="{00000000-0005-0000-0000-00006A100000}"/>
    <cellStyle name="Normal 4 3 7 3 2" xfId="4203" xr:uid="{00000000-0005-0000-0000-00006B100000}"/>
    <cellStyle name="Normal 4 3 7 3 2 2" xfId="4204" xr:uid="{00000000-0005-0000-0000-00006C100000}"/>
    <cellStyle name="Normal 4 3 7 3 3" xfId="4205" xr:uid="{00000000-0005-0000-0000-00006D100000}"/>
    <cellStyle name="Normal 4 3 7 4" xfId="4206" xr:uid="{00000000-0005-0000-0000-00006E100000}"/>
    <cellStyle name="Normal 4 3 7 4 2" xfId="4207" xr:uid="{00000000-0005-0000-0000-00006F100000}"/>
    <cellStyle name="Normal 4 3 7 5" xfId="4208" xr:uid="{00000000-0005-0000-0000-000070100000}"/>
    <cellStyle name="Normal 4 3 7 5 2" xfId="4209" xr:uid="{00000000-0005-0000-0000-000071100000}"/>
    <cellStyle name="Normal 4 3 7 6" xfId="4210" xr:uid="{00000000-0005-0000-0000-000072100000}"/>
    <cellStyle name="Normal 4 3 8" xfId="4211" xr:uid="{00000000-0005-0000-0000-000073100000}"/>
    <cellStyle name="Normal 4 3 8 2" xfId="4212" xr:uid="{00000000-0005-0000-0000-000074100000}"/>
    <cellStyle name="Normal 4 3 8 2 2" xfId="4213" xr:uid="{00000000-0005-0000-0000-000075100000}"/>
    <cellStyle name="Normal 4 3 8 3" xfId="4214" xr:uid="{00000000-0005-0000-0000-000076100000}"/>
    <cellStyle name="Normal 4 3 9" xfId="4215" xr:uid="{00000000-0005-0000-0000-000077100000}"/>
    <cellStyle name="Normal 4 3 9 2" xfId="4216" xr:uid="{00000000-0005-0000-0000-000078100000}"/>
    <cellStyle name="Normal 4 3 9 2 2" xfId="4217" xr:uid="{00000000-0005-0000-0000-000079100000}"/>
    <cellStyle name="Normal 4 3 9 3" xfId="4218" xr:uid="{00000000-0005-0000-0000-00007A100000}"/>
    <cellStyle name="Normal 4 4" xfId="4219" xr:uid="{00000000-0005-0000-0000-00007B100000}"/>
    <cellStyle name="Normal 4 4 2" xfId="4220" xr:uid="{00000000-0005-0000-0000-00007C100000}"/>
    <cellStyle name="Normal 4 4 2 2" xfId="4221" xr:uid="{00000000-0005-0000-0000-00007D100000}"/>
    <cellStyle name="Normal 4 4 2 2 2" xfId="4222" xr:uid="{00000000-0005-0000-0000-00007E100000}"/>
    <cellStyle name="Normal 4 4 2 2 2 2" xfId="4223" xr:uid="{00000000-0005-0000-0000-00007F100000}"/>
    <cellStyle name="Normal 4 4 2 2 2 2 2" xfId="4224" xr:uid="{00000000-0005-0000-0000-000080100000}"/>
    <cellStyle name="Normal 4 4 2 2 2 3" xfId="4225" xr:uid="{00000000-0005-0000-0000-000081100000}"/>
    <cellStyle name="Normal 4 4 2 2 3" xfId="4226" xr:uid="{00000000-0005-0000-0000-000082100000}"/>
    <cellStyle name="Normal 4 4 2 2 3 2" xfId="4227" xr:uid="{00000000-0005-0000-0000-000083100000}"/>
    <cellStyle name="Normal 4 4 2 2 3 2 2" xfId="4228" xr:uid="{00000000-0005-0000-0000-000084100000}"/>
    <cellStyle name="Normal 4 4 2 2 3 3" xfId="4229" xr:uid="{00000000-0005-0000-0000-000085100000}"/>
    <cellStyle name="Normal 4 4 2 2 4" xfId="4230" xr:uid="{00000000-0005-0000-0000-000086100000}"/>
    <cellStyle name="Normal 4 4 2 2 4 2" xfId="4231" xr:uid="{00000000-0005-0000-0000-000087100000}"/>
    <cellStyle name="Normal 4 4 2 2 5" xfId="4232" xr:uid="{00000000-0005-0000-0000-000088100000}"/>
    <cellStyle name="Normal 4 4 2 2 5 2" xfId="4233" xr:uid="{00000000-0005-0000-0000-000089100000}"/>
    <cellStyle name="Normal 4 4 2 2 6" xfId="4234" xr:uid="{00000000-0005-0000-0000-00008A100000}"/>
    <cellStyle name="Normal 4 4 2 3" xfId="4235" xr:uid="{00000000-0005-0000-0000-00008B100000}"/>
    <cellStyle name="Normal 4 4 2 3 2" xfId="4236" xr:uid="{00000000-0005-0000-0000-00008C100000}"/>
    <cellStyle name="Normal 4 4 2 3 2 2" xfId="4237" xr:uid="{00000000-0005-0000-0000-00008D100000}"/>
    <cellStyle name="Normal 4 4 2 3 3" xfId="4238" xr:uid="{00000000-0005-0000-0000-00008E100000}"/>
    <cellStyle name="Normal 4 4 2 4" xfId="4239" xr:uid="{00000000-0005-0000-0000-00008F100000}"/>
    <cellStyle name="Normal 4 4 2 4 2" xfId="4240" xr:uid="{00000000-0005-0000-0000-000090100000}"/>
    <cellStyle name="Normal 4 4 2 4 2 2" xfId="4241" xr:uid="{00000000-0005-0000-0000-000091100000}"/>
    <cellStyle name="Normal 4 4 2 4 3" xfId="4242" xr:uid="{00000000-0005-0000-0000-000092100000}"/>
    <cellStyle name="Normal 4 4 2 5" xfId="4243" xr:uid="{00000000-0005-0000-0000-000093100000}"/>
    <cellStyle name="Normal 4 4 2 5 2" xfId="4244" xr:uid="{00000000-0005-0000-0000-000094100000}"/>
    <cellStyle name="Normal 4 4 2 6" xfId="4245" xr:uid="{00000000-0005-0000-0000-000095100000}"/>
    <cellStyle name="Normal 4 4 2 6 2" xfId="4246" xr:uid="{00000000-0005-0000-0000-000096100000}"/>
    <cellStyle name="Normal 4 4 2 7" xfId="4247" xr:uid="{00000000-0005-0000-0000-000097100000}"/>
    <cellStyle name="Normal 4 4 3" xfId="4248" xr:uid="{00000000-0005-0000-0000-000098100000}"/>
    <cellStyle name="Normal 4 4 3 2" xfId="4249" xr:uid="{00000000-0005-0000-0000-000099100000}"/>
    <cellStyle name="Normal 4 4 3 2 2" xfId="4250" xr:uid="{00000000-0005-0000-0000-00009A100000}"/>
    <cellStyle name="Normal 4 4 3 2 2 2" xfId="4251" xr:uid="{00000000-0005-0000-0000-00009B100000}"/>
    <cellStyle name="Normal 4 4 3 2 2 2 2" xfId="4252" xr:uid="{00000000-0005-0000-0000-00009C100000}"/>
    <cellStyle name="Normal 4 4 3 2 2 3" xfId="4253" xr:uid="{00000000-0005-0000-0000-00009D100000}"/>
    <cellStyle name="Normal 4 4 3 2 3" xfId="4254" xr:uid="{00000000-0005-0000-0000-00009E100000}"/>
    <cellStyle name="Normal 4 4 3 2 3 2" xfId="4255" xr:uid="{00000000-0005-0000-0000-00009F100000}"/>
    <cellStyle name="Normal 4 4 3 2 3 2 2" xfId="4256" xr:uid="{00000000-0005-0000-0000-0000A0100000}"/>
    <cellStyle name="Normal 4 4 3 2 3 3" xfId="4257" xr:uid="{00000000-0005-0000-0000-0000A1100000}"/>
    <cellStyle name="Normal 4 4 3 2 4" xfId="4258" xr:uid="{00000000-0005-0000-0000-0000A2100000}"/>
    <cellStyle name="Normal 4 4 3 2 4 2" xfId="4259" xr:uid="{00000000-0005-0000-0000-0000A3100000}"/>
    <cellStyle name="Normal 4 4 3 2 5" xfId="4260" xr:uid="{00000000-0005-0000-0000-0000A4100000}"/>
    <cellStyle name="Normal 4 4 3 2 5 2" xfId="4261" xr:uid="{00000000-0005-0000-0000-0000A5100000}"/>
    <cellStyle name="Normal 4 4 3 2 6" xfId="4262" xr:uid="{00000000-0005-0000-0000-0000A6100000}"/>
    <cellStyle name="Normal 4 4 3 3" xfId="4263" xr:uid="{00000000-0005-0000-0000-0000A7100000}"/>
    <cellStyle name="Normal 4 4 3 3 2" xfId="4264" xr:uid="{00000000-0005-0000-0000-0000A8100000}"/>
    <cellStyle name="Normal 4 4 3 3 2 2" xfId="4265" xr:uid="{00000000-0005-0000-0000-0000A9100000}"/>
    <cellStyle name="Normal 4 4 3 3 3" xfId="4266" xr:uid="{00000000-0005-0000-0000-0000AA100000}"/>
    <cellStyle name="Normal 4 4 3 4" xfId="4267" xr:uid="{00000000-0005-0000-0000-0000AB100000}"/>
    <cellStyle name="Normal 4 4 3 4 2" xfId="4268" xr:uid="{00000000-0005-0000-0000-0000AC100000}"/>
    <cellStyle name="Normal 4 4 3 4 2 2" xfId="4269" xr:uid="{00000000-0005-0000-0000-0000AD100000}"/>
    <cellStyle name="Normal 4 4 3 4 3" xfId="4270" xr:uid="{00000000-0005-0000-0000-0000AE100000}"/>
    <cellStyle name="Normal 4 4 3 5" xfId="4271" xr:uid="{00000000-0005-0000-0000-0000AF100000}"/>
    <cellStyle name="Normal 4 4 3 5 2" xfId="4272" xr:uid="{00000000-0005-0000-0000-0000B0100000}"/>
    <cellStyle name="Normal 4 4 3 6" xfId="4273" xr:uid="{00000000-0005-0000-0000-0000B1100000}"/>
    <cellStyle name="Normal 4 4 3 6 2" xfId="4274" xr:uid="{00000000-0005-0000-0000-0000B2100000}"/>
    <cellStyle name="Normal 4 4 3 7" xfId="4275" xr:uid="{00000000-0005-0000-0000-0000B3100000}"/>
    <cellStyle name="Normal 4 4 4" xfId="4276" xr:uid="{00000000-0005-0000-0000-0000B4100000}"/>
    <cellStyle name="Normal 4 4 4 2" xfId="4277" xr:uid="{00000000-0005-0000-0000-0000B5100000}"/>
    <cellStyle name="Normal 4 4 4 2 2" xfId="4278" xr:uid="{00000000-0005-0000-0000-0000B6100000}"/>
    <cellStyle name="Normal 4 4 4 2 2 2" xfId="4279" xr:uid="{00000000-0005-0000-0000-0000B7100000}"/>
    <cellStyle name="Normal 4 4 4 2 3" xfId="4280" xr:uid="{00000000-0005-0000-0000-0000B8100000}"/>
    <cellStyle name="Normal 4 4 4 3" xfId="4281" xr:uid="{00000000-0005-0000-0000-0000B9100000}"/>
    <cellStyle name="Normal 4 4 4 3 2" xfId="4282" xr:uid="{00000000-0005-0000-0000-0000BA100000}"/>
    <cellStyle name="Normal 4 4 4 3 2 2" xfId="4283" xr:uid="{00000000-0005-0000-0000-0000BB100000}"/>
    <cellStyle name="Normal 4 4 4 3 3" xfId="4284" xr:uid="{00000000-0005-0000-0000-0000BC100000}"/>
    <cellStyle name="Normal 4 4 4 4" xfId="4285" xr:uid="{00000000-0005-0000-0000-0000BD100000}"/>
    <cellStyle name="Normal 4 4 4 4 2" xfId="4286" xr:uid="{00000000-0005-0000-0000-0000BE100000}"/>
    <cellStyle name="Normal 4 4 4 5" xfId="4287" xr:uid="{00000000-0005-0000-0000-0000BF100000}"/>
    <cellStyle name="Normal 4 4 4 5 2" xfId="4288" xr:uid="{00000000-0005-0000-0000-0000C0100000}"/>
    <cellStyle name="Normal 4 4 4 6" xfId="4289" xr:uid="{00000000-0005-0000-0000-0000C1100000}"/>
    <cellStyle name="Normal 4 4 5" xfId="4290" xr:uid="{00000000-0005-0000-0000-0000C2100000}"/>
    <cellStyle name="Normal 4 4 5 2" xfId="4291" xr:uid="{00000000-0005-0000-0000-0000C3100000}"/>
    <cellStyle name="Normal 4 4 5 2 2" xfId="4292" xr:uid="{00000000-0005-0000-0000-0000C4100000}"/>
    <cellStyle name="Normal 4 4 5 3" xfId="4293" xr:uid="{00000000-0005-0000-0000-0000C5100000}"/>
    <cellStyle name="Normal 4 4 6" xfId="4294" xr:uid="{00000000-0005-0000-0000-0000C6100000}"/>
    <cellStyle name="Normal 4 4 6 2" xfId="4295" xr:uid="{00000000-0005-0000-0000-0000C7100000}"/>
    <cellStyle name="Normal 4 4 6 2 2" xfId="4296" xr:uid="{00000000-0005-0000-0000-0000C8100000}"/>
    <cellStyle name="Normal 4 4 6 3" xfId="4297" xr:uid="{00000000-0005-0000-0000-0000C9100000}"/>
    <cellStyle name="Normal 4 4 7" xfId="4298" xr:uid="{00000000-0005-0000-0000-0000CA100000}"/>
    <cellStyle name="Normal 4 4 7 2" xfId="4299" xr:uid="{00000000-0005-0000-0000-0000CB100000}"/>
    <cellStyle name="Normal 4 4 8" xfId="4300" xr:uid="{00000000-0005-0000-0000-0000CC100000}"/>
    <cellStyle name="Normal 4 4 8 2" xfId="4301" xr:uid="{00000000-0005-0000-0000-0000CD100000}"/>
    <cellStyle name="Normal 4 4 9" xfId="4302" xr:uid="{00000000-0005-0000-0000-0000CE100000}"/>
    <cellStyle name="Normal 4 5" xfId="4303" xr:uid="{00000000-0005-0000-0000-0000CF100000}"/>
    <cellStyle name="Normal 4 5 2" xfId="4304" xr:uid="{00000000-0005-0000-0000-0000D0100000}"/>
    <cellStyle name="Normal 4 5 2 2" xfId="4305" xr:uid="{00000000-0005-0000-0000-0000D1100000}"/>
    <cellStyle name="Normal 4 5 2 2 2" xfId="4306" xr:uid="{00000000-0005-0000-0000-0000D2100000}"/>
    <cellStyle name="Normal 4 5 2 2 2 2" xfId="4307" xr:uid="{00000000-0005-0000-0000-0000D3100000}"/>
    <cellStyle name="Normal 4 5 2 2 2 2 2" xfId="4308" xr:uid="{00000000-0005-0000-0000-0000D4100000}"/>
    <cellStyle name="Normal 4 5 2 2 2 3" xfId="4309" xr:uid="{00000000-0005-0000-0000-0000D5100000}"/>
    <cellStyle name="Normal 4 5 2 2 3" xfId="4310" xr:uid="{00000000-0005-0000-0000-0000D6100000}"/>
    <cellStyle name="Normal 4 5 2 2 3 2" xfId="4311" xr:uid="{00000000-0005-0000-0000-0000D7100000}"/>
    <cellStyle name="Normal 4 5 2 2 3 2 2" xfId="4312" xr:uid="{00000000-0005-0000-0000-0000D8100000}"/>
    <cellStyle name="Normal 4 5 2 2 3 3" xfId="4313" xr:uid="{00000000-0005-0000-0000-0000D9100000}"/>
    <cellStyle name="Normal 4 5 2 2 4" xfId="4314" xr:uid="{00000000-0005-0000-0000-0000DA100000}"/>
    <cellStyle name="Normal 4 5 2 2 4 2" xfId="4315" xr:uid="{00000000-0005-0000-0000-0000DB100000}"/>
    <cellStyle name="Normal 4 5 2 2 5" xfId="4316" xr:uid="{00000000-0005-0000-0000-0000DC100000}"/>
    <cellStyle name="Normal 4 5 2 2 5 2" xfId="4317" xr:uid="{00000000-0005-0000-0000-0000DD100000}"/>
    <cellStyle name="Normal 4 5 2 2 6" xfId="4318" xr:uid="{00000000-0005-0000-0000-0000DE100000}"/>
    <cellStyle name="Normal 4 5 2 3" xfId="4319" xr:uid="{00000000-0005-0000-0000-0000DF100000}"/>
    <cellStyle name="Normal 4 5 2 3 2" xfId="4320" xr:uid="{00000000-0005-0000-0000-0000E0100000}"/>
    <cellStyle name="Normal 4 5 2 3 2 2" xfId="4321" xr:uid="{00000000-0005-0000-0000-0000E1100000}"/>
    <cellStyle name="Normal 4 5 2 3 3" xfId="4322" xr:uid="{00000000-0005-0000-0000-0000E2100000}"/>
    <cellStyle name="Normal 4 5 2 4" xfId="4323" xr:uid="{00000000-0005-0000-0000-0000E3100000}"/>
    <cellStyle name="Normal 4 5 2 4 2" xfId="4324" xr:uid="{00000000-0005-0000-0000-0000E4100000}"/>
    <cellStyle name="Normal 4 5 2 4 2 2" xfId="4325" xr:uid="{00000000-0005-0000-0000-0000E5100000}"/>
    <cellStyle name="Normal 4 5 2 4 3" xfId="4326" xr:uid="{00000000-0005-0000-0000-0000E6100000}"/>
    <cellStyle name="Normal 4 5 2 5" xfId="4327" xr:uid="{00000000-0005-0000-0000-0000E7100000}"/>
    <cellStyle name="Normal 4 5 2 5 2" xfId="4328" xr:uid="{00000000-0005-0000-0000-0000E8100000}"/>
    <cellStyle name="Normal 4 5 2 6" xfId="4329" xr:uid="{00000000-0005-0000-0000-0000E9100000}"/>
    <cellStyle name="Normal 4 5 2 6 2" xfId="4330" xr:uid="{00000000-0005-0000-0000-0000EA100000}"/>
    <cellStyle name="Normal 4 5 2 7" xfId="4331" xr:uid="{00000000-0005-0000-0000-0000EB100000}"/>
    <cellStyle name="Normal 4 5 3" xfId="4332" xr:uid="{00000000-0005-0000-0000-0000EC100000}"/>
    <cellStyle name="Normal 4 5 3 2" xfId="4333" xr:uid="{00000000-0005-0000-0000-0000ED100000}"/>
    <cellStyle name="Normal 4 5 3 2 2" xfId="4334" xr:uid="{00000000-0005-0000-0000-0000EE100000}"/>
    <cellStyle name="Normal 4 5 3 2 2 2" xfId="4335" xr:uid="{00000000-0005-0000-0000-0000EF100000}"/>
    <cellStyle name="Normal 4 5 3 2 2 2 2" xfId="4336" xr:uid="{00000000-0005-0000-0000-0000F0100000}"/>
    <cellStyle name="Normal 4 5 3 2 2 3" xfId="4337" xr:uid="{00000000-0005-0000-0000-0000F1100000}"/>
    <cellStyle name="Normal 4 5 3 2 3" xfId="4338" xr:uid="{00000000-0005-0000-0000-0000F2100000}"/>
    <cellStyle name="Normal 4 5 3 2 3 2" xfId="4339" xr:uid="{00000000-0005-0000-0000-0000F3100000}"/>
    <cellStyle name="Normal 4 5 3 2 3 2 2" xfId="4340" xr:uid="{00000000-0005-0000-0000-0000F4100000}"/>
    <cellStyle name="Normal 4 5 3 2 3 3" xfId="4341" xr:uid="{00000000-0005-0000-0000-0000F5100000}"/>
    <cellStyle name="Normal 4 5 3 2 4" xfId="4342" xr:uid="{00000000-0005-0000-0000-0000F6100000}"/>
    <cellStyle name="Normal 4 5 3 2 4 2" xfId="4343" xr:uid="{00000000-0005-0000-0000-0000F7100000}"/>
    <cellStyle name="Normal 4 5 3 2 5" xfId="4344" xr:uid="{00000000-0005-0000-0000-0000F8100000}"/>
    <cellStyle name="Normal 4 5 3 2 5 2" xfId="4345" xr:uid="{00000000-0005-0000-0000-0000F9100000}"/>
    <cellStyle name="Normal 4 5 3 2 6" xfId="4346" xr:uid="{00000000-0005-0000-0000-0000FA100000}"/>
    <cellStyle name="Normal 4 5 3 3" xfId="4347" xr:uid="{00000000-0005-0000-0000-0000FB100000}"/>
    <cellStyle name="Normal 4 5 3 3 2" xfId="4348" xr:uid="{00000000-0005-0000-0000-0000FC100000}"/>
    <cellStyle name="Normal 4 5 3 3 2 2" xfId="4349" xr:uid="{00000000-0005-0000-0000-0000FD100000}"/>
    <cellStyle name="Normal 4 5 3 3 3" xfId="4350" xr:uid="{00000000-0005-0000-0000-0000FE100000}"/>
    <cellStyle name="Normal 4 5 3 4" xfId="4351" xr:uid="{00000000-0005-0000-0000-0000FF100000}"/>
    <cellStyle name="Normal 4 5 3 4 2" xfId="4352" xr:uid="{00000000-0005-0000-0000-000000110000}"/>
    <cellStyle name="Normal 4 5 3 4 2 2" xfId="4353" xr:uid="{00000000-0005-0000-0000-000001110000}"/>
    <cellStyle name="Normal 4 5 3 4 3" xfId="4354" xr:uid="{00000000-0005-0000-0000-000002110000}"/>
    <cellStyle name="Normal 4 5 3 5" xfId="4355" xr:uid="{00000000-0005-0000-0000-000003110000}"/>
    <cellStyle name="Normal 4 5 3 5 2" xfId="4356" xr:uid="{00000000-0005-0000-0000-000004110000}"/>
    <cellStyle name="Normal 4 5 3 6" xfId="4357" xr:uid="{00000000-0005-0000-0000-000005110000}"/>
    <cellStyle name="Normal 4 5 3 6 2" xfId="4358" xr:uid="{00000000-0005-0000-0000-000006110000}"/>
    <cellStyle name="Normal 4 5 3 7" xfId="4359" xr:uid="{00000000-0005-0000-0000-000007110000}"/>
    <cellStyle name="Normal 4 5 4" xfId="4360" xr:uid="{00000000-0005-0000-0000-000008110000}"/>
    <cellStyle name="Normal 4 5 4 2" xfId="4361" xr:uid="{00000000-0005-0000-0000-000009110000}"/>
    <cellStyle name="Normal 4 5 4 2 2" xfId="4362" xr:uid="{00000000-0005-0000-0000-00000A110000}"/>
    <cellStyle name="Normal 4 5 4 2 2 2" xfId="4363" xr:uid="{00000000-0005-0000-0000-00000B110000}"/>
    <cellStyle name="Normal 4 5 4 2 3" xfId="4364" xr:uid="{00000000-0005-0000-0000-00000C110000}"/>
    <cellStyle name="Normal 4 5 4 3" xfId="4365" xr:uid="{00000000-0005-0000-0000-00000D110000}"/>
    <cellStyle name="Normal 4 5 4 3 2" xfId="4366" xr:uid="{00000000-0005-0000-0000-00000E110000}"/>
    <cellStyle name="Normal 4 5 4 3 2 2" xfId="4367" xr:uid="{00000000-0005-0000-0000-00000F110000}"/>
    <cellStyle name="Normal 4 5 4 3 3" xfId="4368" xr:uid="{00000000-0005-0000-0000-000010110000}"/>
    <cellStyle name="Normal 4 5 4 4" xfId="4369" xr:uid="{00000000-0005-0000-0000-000011110000}"/>
    <cellStyle name="Normal 4 5 4 4 2" xfId="4370" xr:uid="{00000000-0005-0000-0000-000012110000}"/>
    <cellStyle name="Normal 4 5 4 5" xfId="4371" xr:uid="{00000000-0005-0000-0000-000013110000}"/>
    <cellStyle name="Normal 4 5 4 5 2" xfId="4372" xr:uid="{00000000-0005-0000-0000-000014110000}"/>
    <cellStyle name="Normal 4 5 4 6" xfId="4373" xr:uid="{00000000-0005-0000-0000-000015110000}"/>
    <cellStyle name="Normal 4 5 5" xfId="4374" xr:uid="{00000000-0005-0000-0000-000016110000}"/>
    <cellStyle name="Normal 4 5 5 2" xfId="4375" xr:uid="{00000000-0005-0000-0000-000017110000}"/>
    <cellStyle name="Normal 4 5 5 2 2" xfId="4376" xr:uid="{00000000-0005-0000-0000-000018110000}"/>
    <cellStyle name="Normal 4 5 5 3" xfId="4377" xr:uid="{00000000-0005-0000-0000-000019110000}"/>
    <cellStyle name="Normal 4 5 6" xfId="4378" xr:uid="{00000000-0005-0000-0000-00001A110000}"/>
    <cellStyle name="Normal 4 5 6 2" xfId="4379" xr:uid="{00000000-0005-0000-0000-00001B110000}"/>
    <cellStyle name="Normal 4 5 6 2 2" xfId="4380" xr:uid="{00000000-0005-0000-0000-00001C110000}"/>
    <cellStyle name="Normal 4 5 6 3" xfId="4381" xr:uid="{00000000-0005-0000-0000-00001D110000}"/>
    <cellStyle name="Normal 4 5 7" xfId="4382" xr:uid="{00000000-0005-0000-0000-00001E110000}"/>
    <cellStyle name="Normal 4 5 7 2" xfId="4383" xr:uid="{00000000-0005-0000-0000-00001F110000}"/>
    <cellStyle name="Normal 4 5 8" xfId="4384" xr:uid="{00000000-0005-0000-0000-000020110000}"/>
    <cellStyle name="Normal 4 5 8 2" xfId="4385" xr:uid="{00000000-0005-0000-0000-000021110000}"/>
    <cellStyle name="Normal 4 5 9" xfId="4386" xr:uid="{00000000-0005-0000-0000-000022110000}"/>
    <cellStyle name="Normal 4 6" xfId="4387" xr:uid="{00000000-0005-0000-0000-000023110000}"/>
    <cellStyle name="Normal 4 6 2" xfId="4388" xr:uid="{00000000-0005-0000-0000-000024110000}"/>
    <cellStyle name="Normal 4 6 2 2" xfId="4389" xr:uid="{00000000-0005-0000-0000-000025110000}"/>
    <cellStyle name="Normal 4 6 2 2 2" xfId="4390" xr:uid="{00000000-0005-0000-0000-000026110000}"/>
    <cellStyle name="Normal 4 6 2 2 2 2" xfId="4391" xr:uid="{00000000-0005-0000-0000-000027110000}"/>
    <cellStyle name="Normal 4 6 2 2 3" xfId="4392" xr:uid="{00000000-0005-0000-0000-000028110000}"/>
    <cellStyle name="Normal 4 6 2 3" xfId="4393" xr:uid="{00000000-0005-0000-0000-000029110000}"/>
    <cellStyle name="Normal 4 6 2 3 2" xfId="4394" xr:uid="{00000000-0005-0000-0000-00002A110000}"/>
    <cellStyle name="Normal 4 6 2 3 2 2" xfId="4395" xr:uid="{00000000-0005-0000-0000-00002B110000}"/>
    <cellStyle name="Normal 4 6 2 3 3" xfId="4396" xr:uid="{00000000-0005-0000-0000-00002C110000}"/>
    <cellStyle name="Normal 4 6 2 4" xfId="4397" xr:uid="{00000000-0005-0000-0000-00002D110000}"/>
    <cellStyle name="Normal 4 6 2 4 2" xfId="4398" xr:uid="{00000000-0005-0000-0000-00002E110000}"/>
    <cellStyle name="Normal 4 6 2 5" xfId="4399" xr:uid="{00000000-0005-0000-0000-00002F110000}"/>
    <cellStyle name="Normal 4 6 2 5 2" xfId="4400" xr:uid="{00000000-0005-0000-0000-000030110000}"/>
    <cellStyle name="Normal 4 6 2 6" xfId="4401" xr:uid="{00000000-0005-0000-0000-000031110000}"/>
    <cellStyle name="Normal 4 6 3" xfId="4402" xr:uid="{00000000-0005-0000-0000-000032110000}"/>
    <cellStyle name="Normal 4 6 3 2" xfId="4403" xr:uid="{00000000-0005-0000-0000-000033110000}"/>
    <cellStyle name="Normal 4 6 3 2 2" xfId="4404" xr:uid="{00000000-0005-0000-0000-000034110000}"/>
    <cellStyle name="Normal 4 6 3 3" xfId="4405" xr:uid="{00000000-0005-0000-0000-000035110000}"/>
    <cellStyle name="Normal 4 6 4" xfId="4406" xr:uid="{00000000-0005-0000-0000-000036110000}"/>
    <cellStyle name="Normal 4 6 4 2" xfId="4407" xr:uid="{00000000-0005-0000-0000-000037110000}"/>
    <cellStyle name="Normal 4 6 4 2 2" xfId="4408" xr:uid="{00000000-0005-0000-0000-000038110000}"/>
    <cellStyle name="Normal 4 6 4 3" xfId="4409" xr:uid="{00000000-0005-0000-0000-000039110000}"/>
    <cellStyle name="Normal 4 6 5" xfId="4410" xr:uid="{00000000-0005-0000-0000-00003A110000}"/>
    <cellStyle name="Normal 4 6 5 2" xfId="4411" xr:uid="{00000000-0005-0000-0000-00003B110000}"/>
    <cellStyle name="Normal 4 6 6" xfId="4412" xr:uid="{00000000-0005-0000-0000-00003C110000}"/>
    <cellStyle name="Normal 4 6 6 2" xfId="4413" xr:uid="{00000000-0005-0000-0000-00003D110000}"/>
    <cellStyle name="Normal 4 6 7" xfId="4414" xr:uid="{00000000-0005-0000-0000-00003E110000}"/>
    <cellStyle name="Normal 4 7" xfId="4415" xr:uid="{00000000-0005-0000-0000-00003F110000}"/>
    <cellStyle name="Normal 4 7 2" xfId="4416" xr:uid="{00000000-0005-0000-0000-000040110000}"/>
    <cellStyle name="Normal 4 7 2 2" xfId="4417" xr:uid="{00000000-0005-0000-0000-000041110000}"/>
    <cellStyle name="Normal 4 7 2 2 2" xfId="4418" xr:uid="{00000000-0005-0000-0000-000042110000}"/>
    <cellStyle name="Normal 4 7 2 2 2 2" xfId="4419" xr:uid="{00000000-0005-0000-0000-000043110000}"/>
    <cellStyle name="Normal 4 7 2 2 3" xfId="4420" xr:uid="{00000000-0005-0000-0000-000044110000}"/>
    <cellStyle name="Normal 4 7 2 3" xfId="4421" xr:uid="{00000000-0005-0000-0000-000045110000}"/>
    <cellStyle name="Normal 4 7 2 3 2" xfId="4422" xr:uid="{00000000-0005-0000-0000-000046110000}"/>
    <cellStyle name="Normal 4 7 2 3 2 2" xfId="4423" xr:uid="{00000000-0005-0000-0000-000047110000}"/>
    <cellStyle name="Normal 4 7 2 3 3" xfId="4424" xr:uid="{00000000-0005-0000-0000-000048110000}"/>
    <cellStyle name="Normal 4 7 2 4" xfId="4425" xr:uid="{00000000-0005-0000-0000-000049110000}"/>
    <cellStyle name="Normal 4 7 2 4 2" xfId="4426" xr:uid="{00000000-0005-0000-0000-00004A110000}"/>
    <cellStyle name="Normal 4 7 2 5" xfId="4427" xr:uid="{00000000-0005-0000-0000-00004B110000}"/>
    <cellStyle name="Normal 4 7 2 5 2" xfId="4428" xr:uid="{00000000-0005-0000-0000-00004C110000}"/>
    <cellStyle name="Normal 4 7 2 6" xfId="4429" xr:uid="{00000000-0005-0000-0000-00004D110000}"/>
    <cellStyle name="Normal 4 7 3" xfId="4430" xr:uid="{00000000-0005-0000-0000-00004E110000}"/>
    <cellStyle name="Normal 4 7 3 2" xfId="4431" xr:uid="{00000000-0005-0000-0000-00004F110000}"/>
    <cellStyle name="Normal 4 7 3 2 2" xfId="4432" xr:uid="{00000000-0005-0000-0000-000050110000}"/>
    <cellStyle name="Normal 4 7 3 3" xfId="4433" xr:uid="{00000000-0005-0000-0000-000051110000}"/>
    <cellStyle name="Normal 4 7 4" xfId="4434" xr:uid="{00000000-0005-0000-0000-000052110000}"/>
    <cellStyle name="Normal 4 7 4 2" xfId="4435" xr:uid="{00000000-0005-0000-0000-000053110000}"/>
    <cellStyle name="Normal 4 7 4 2 2" xfId="4436" xr:uid="{00000000-0005-0000-0000-000054110000}"/>
    <cellStyle name="Normal 4 7 4 3" xfId="4437" xr:uid="{00000000-0005-0000-0000-000055110000}"/>
    <cellStyle name="Normal 4 7 5" xfId="4438" xr:uid="{00000000-0005-0000-0000-000056110000}"/>
    <cellStyle name="Normal 4 7 5 2" xfId="4439" xr:uid="{00000000-0005-0000-0000-000057110000}"/>
    <cellStyle name="Normal 4 7 6" xfId="4440" xr:uid="{00000000-0005-0000-0000-000058110000}"/>
    <cellStyle name="Normal 4 7 6 2" xfId="4441" xr:uid="{00000000-0005-0000-0000-000059110000}"/>
    <cellStyle name="Normal 4 7 7" xfId="4442" xr:uid="{00000000-0005-0000-0000-00005A110000}"/>
    <cellStyle name="Normal 4 8" xfId="4443" xr:uid="{00000000-0005-0000-0000-00005B110000}"/>
    <cellStyle name="Normal 4 8 2" xfId="4444" xr:uid="{00000000-0005-0000-0000-00005C110000}"/>
    <cellStyle name="Normal 4 8 2 2" xfId="4445" xr:uid="{00000000-0005-0000-0000-00005D110000}"/>
    <cellStyle name="Normal 4 8 2 2 2" xfId="4446" xr:uid="{00000000-0005-0000-0000-00005E110000}"/>
    <cellStyle name="Normal 4 8 2 3" xfId="4447" xr:uid="{00000000-0005-0000-0000-00005F110000}"/>
    <cellStyle name="Normal 4 8 3" xfId="4448" xr:uid="{00000000-0005-0000-0000-000060110000}"/>
    <cellStyle name="Normal 4 8 3 2" xfId="4449" xr:uid="{00000000-0005-0000-0000-000061110000}"/>
    <cellStyle name="Normal 4 8 3 2 2" xfId="4450" xr:uid="{00000000-0005-0000-0000-000062110000}"/>
    <cellStyle name="Normal 4 8 3 3" xfId="4451" xr:uid="{00000000-0005-0000-0000-000063110000}"/>
    <cellStyle name="Normal 4 8 4" xfId="4452" xr:uid="{00000000-0005-0000-0000-000064110000}"/>
    <cellStyle name="Normal 4 8 4 2" xfId="4453" xr:uid="{00000000-0005-0000-0000-000065110000}"/>
    <cellStyle name="Normal 4 8 5" xfId="4454" xr:uid="{00000000-0005-0000-0000-000066110000}"/>
    <cellStyle name="Normal 4 8 5 2" xfId="4455" xr:uid="{00000000-0005-0000-0000-000067110000}"/>
    <cellStyle name="Normal 4 8 6" xfId="4456" xr:uid="{00000000-0005-0000-0000-000068110000}"/>
    <cellStyle name="Normal 4 9" xfId="4457" xr:uid="{00000000-0005-0000-0000-000069110000}"/>
    <cellStyle name="Normal 4 9 2" xfId="4458" xr:uid="{00000000-0005-0000-0000-00006A110000}"/>
    <cellStyle name="Normal 4 9 2 2" xfId="4459" xr:uid="{00000000-0005-0000-0000-00006B110000}"/>
    <cellStyle name="Normal 4 9 2 2 2" xfId="4460" xr:uid="{00000000-0005-0000-0000-00006C110000}"/>
    <cellStyle name="Normal 4 9 2 3" xfId="4461" xr:uid="{00000000-0005-0000-0000-00006D110000}"/>
    <cellStyle name="Normal 4 9 3" xfId="4462" xr:uid="{00000000-0005-0000-0000-00006E110000}"/>
    <cellStyle name="Normal 4 9 3 2" xfId="4463" xr:uid="{00000000-0005-0000-0000-00006F110000}"/>
    <cellStyle name="Normal 4 9 3 2 2" xfId="4464" xr:uid="{00000000-0005-0000-0000-000070110000}"/>
    <cellStyle name="Normal 4 9 3 3" xfId="4465" xr:uid="{00000000-0005-0000-0000-000071110000}"/>
    <cellStyle name="Normal 4 9 4" xfId="4466" xr:uid="{00000000-0005-0000-0000-000072110000}"/>
    <cellStyle name="Normal 4 9 4 2" xfId="4467" xr:uid="{00000000-0005-0000-0000-000073110000}"/>
    <cellStyle name="Normal 4 9 5" xfId="4468" xr:uid="{00000000-0005-0000-0000-000074110000}"/>
    <cellStyle name="Normal 4 9 5 2" xfId="4469" xr:uid="{00000000-0005-0000-0000-000075110000}"/>
    <cellStyle name="Normal 4 9 6" xfId="4470" xr:uid="{00000000-0005-0000-0000-000076110000}"/>
    <cellStyle name="Normal 4_BMT Performance Measures for ADM Review" xfId="4471" xr:uid="{00000000-0005-0000-0000-000077110000}"/>
    <cellStyle name="Normal 5" xfId="4472" xr:uid="{00000000-0005-0000-0000-000078110000}"/>
    <cellStyle name="Normal 5 10" xfId="4473" xr:uid="{00000000-0005-0000-0000-000079110000}"/>
    <cellStyle name="Normal 5 10 2" xfId="4474" xr:uid="{00000000-0005-0000-0000-00007A110000}"/>
    <cellStyle name="Normal 5 10 2 2" xfId="4475" xr:uid="{00000000-0005-0000-0000-00007B110000}"/>
    <cellStyle name="Normal 5 10 3" xfId="4476" xr:uid="{00000000-0005-0000-0000-00007C110000}"/>
    <cellStyle name="Normal 5 11" xfId="4477" xr:uid="{00000000-0005-0000-0000-00007D110000}"/>
    <cellStyle name="Normal 5 11 2" xfId="4478" xr:uid="{00000000-0005-0000-0000-00007E110000}"/>
    <cellStyle name="Normal 5 11 2 2" xfId="4479" xr:uid="{00000000-0005-0000-0000-00007F110000}"/>
    <cellStyle name="Normal 5 11 3" xfId="4480" xr:uid="{00000000-0005-0000-0000-000080110000}"/>
    <cellStyle name="Normal 5 12" xfId="4481" xr:uid="{00000000-0005-0000-0000-000081110000}"/>
    <cellStyle name="Normal 5 12 2" xfId="4482" xr:uid="{00000000-0005-0000-0000-000082110000}"/>
    <cellStyle name="Normal 5 13" xfId="4483" xr:uid="{00000000-0005-0000-0000-000083110000}"/>
    <cellStyle name="Normal 5 13 2" xfId="4484" xr:uid="{00000000-0005-0000-0000-000084110000}"/>
    <cellStyle name="Normal 5 14" xfId="4485" xr:uid="{00000000-0005-0000-0000-000085110000}"/>
    <cellStyle name="Normal 5 14 2" xfId="4486" xr:uid="{00000000-0005-0000-0000-000086110000}"/>
    <cellStyle name="Normal 5 15" xfId="4487" xr:uid="{00000000-0005-0000-0000-000087110000}"/>
    <cellStyle name="Normal 5 2" xfId="4488" xr:uid="{00000000-0005-0000-0000-000088110000}"/>
    <cellStyle name="Normal 5 2 10" xfId="4489" xr:uid="{00000000-0005-0000-0000-000089110000}"/>
    <cellStyle name="Normal 5 2 10 2" xfId="4490" xr:uid="{00000000-0005-0000-0000-00008A110000}"/>
    <cellStyle name="Normal 5 2 11" xfId="4491" xr:uid="{00000000-0005-0000-0000-00008B110000}"/>
    <cellStyle name="Normal 5 2 11 2" xfId="4492" xr:uid="{00000000-0005-0000-0000-00008C110000}"/>
    <cellStyle name="Normal 5 2 12" xfId="4493" xr:uid="{00000000-0005-0000-0000-00008D110000}"/>
    <cellStyle name="Normal 5 2 12 2" xfId="4494" xr:uid="{00000000-0005-0000-0000-00008E110000}"/>
    <cellStyle name="Normal 5 2 13" xfId="4495" xr:uid="{00000000-0005-0000-0000-00008F110000}"/>
    <cellStyle name="Normal 5 2 2" xfId="4496" xr:uid="{00000000-0005-0000-0000-000090110000}"/>
    <cellStyle name="Normal 5 2 2 10" xfId="4497" xr:uid="{00000000-0005-0000-0000-000091110000}"/>
    <cellStyle name="Normal 5 2 2 2" xfId="4498" xr:uid="{00000000-0005-0000-0000-000092110000}"/>
    <cellStyle name="Normal 5 2 2 2 2" xfId="4499" xr:uid="{00000000-0005-0000-0000-000093110000}"/>
    <cellStyle name="Normal 5 2 2 2 2 2" xfId="4500" xr:uid="{00000000-0005-0000-0000-000094110000}"/>
    <cellStyle name="Normal 5 2 2 2 2 2 2" xfId="4501" xr:uid="{00000000-0005-0000-0000-000095110000}"/>
    <cellStyle name="Normal 5 2 2 2 2 2 2 2" xfId="4502" xr:uid="{00000000-0005-0000-0000-000096110000}"/>
    <cellStyle name="Normal 5 2 2 2 2 2 3" xfId="4503" xr:uid="{00000000-0005-0000-0000-000097110000}"/>
    <cellStyle name="Normal 5 2 2 2 2 3" xfId="4504" xr:uid="{00000000-0005-0000-0000-000098110000}"/>
    <cellStyle name="Normal 5 2 2 2 2 3 2" xfId="4505" xr:uid="{00000000-0005-0000-0000-000099110000}"/>
    <cellStyle name="Normal 5 2 2 2 2 3 2 2" xfId="4506" xr:uid="{00000000-0005-0000-0000-00009A110000}"/>
    <cellStyle name="Normal 5 2 2 2 2 3 3" xfId="4507" xr:uid="{00000000-0005-0000-0000-00009B110000}"/>
    <cellStyle name="Normal 5 2 2 2 2 4" xfId="4508" xr:uid="{00000000-0005-0000-0000-00009C110000}"/>
    <cellStyle name="Normal 5 2 2 2 2 4 2" xfId="4509" xr:uid="{00000000-0005-0000-0000-00009D110000}"/>
    <cellStyle name="Normal 5 2 2 2 2 5" xfId="4510" xr:uid="{00000000-0005-0000-0000-00009E110000}"/>
    <cellStyle name="Normal 5 2 2 2 2 5 2" xfId="4511" xr:uid="{00000000-0005-0000-0000-00009F110000}"/>
    <cellStyle name="Normal 5 2 2 2 2 6" xfId="4512" xr:uid="{00000000-0005-0000-0000-0000A0110000}"/>
    <cellStyle name="Normal 5 2 2 2 3" xfId="4513" xr:uid="{00000000-0005-0000-0000-0000A1110000}"/>
    <cellStyle name="Normal 5 2 2 2 3 2" xfId="4514" xr:uid="{00000000-0005-0000-0000-0000A2110000}"/>
    <cellStyle name="Normal 5 2 2 2 3 2 2" xfId="4515" xr:uid="{00000000-0005-0000-0000-0000A3110000}"/>
    <cellStyle name="Normal 5 2 2 2 3 3" xfId="4516" xr:uid="{00000000-0005-0000-0000-0000A4110000}"/>
    <cellStyle name="Normal 5 2 2 2 4" xfId="4517" xr:uid="{00000000-0005-0000-0000-0000A5110000}"/>
    <cellStyle name="Normal 5 2 2 2 4 2" xfId="4518" xr:uid="{00000000-0005-0000-0000-0000A6110000}"/>
    <cellStyle name="Normal 5 2 2 2 4 2 2" xfId="4519" xr:uid="{00000000-0005-0000-0000-0000A7110000}"/>
    <cellStyle name="Normal 5 2 2 2 4 3" xfId="4520" xr:uid="{00000000-0005-0000-0000-0000A8110000}"/>
    <cellStyle name="Normal 5 2 2 2 5" xfId="4521" xr:uid="{00000000-0005-0000-0000-0000A9110000}"/>
    <cellStyle name="Normal 5 2 2 2 5 2" xfId="4522" xr:uid="{00000000-0005-0000-0000-0000AA110000}"/>
    <cellStyle name="Normal 5 2 2 2 6" xfId="4523" xr:uid="{00000000-0005-0000-0000-0000AB110000}"/>
    <cellStyle name="Normal 5 2 2 2 6 2" xfId="4524" xr:uid="{00000000-0005-0000-0000-0000AC110000}"/>
    <cellStyle name="Normal 5 2 2 2 7" xfId="4525" xr:uid="{00000000-0005-0000-0000-0000AD110000}"/>
    <cellStyle name="Normal 5 2 2 3" xfId="4526" xr:uid="{00000000-0005-0000-0000-0000AE110000}"/>
    <cellStyle name="Normal 5 2 2 3 2" xfId="4527" xr:uid="{00000000-0005-0000-0000-0000AF110000}"/>
    <cellStyle name="Normal 5 2 2 3 2 2" xfId="4528" xr:uid="{00000000-0005-0000-0000-0000B0110000}"/>
    <cellStyle name="Normal 5 2 2 3 2 2 2" xfId="4529" xr:uid="{00000000-0005-0000-0000-0000B1110000}"/>
    <cellStyle name="Normal 5 2 2 3 2 2 2 2" xfId="4530" xr:uid="{00000000-0005-0000-0000-0000B2110000}"/>
    <cellStyle name="Normal 5 2 2 3 2 2 3" xfId="4531" xr:uid="{00000000-0005-0000-0000-0000B3110000}"/>
    <cellStyle name="Normal 5 2 2 3 2 3" xfId="4532" xr:uid="{00000000-0005-0000-0000-0000B4110000}"/>
    <cellStyle name="Normal 5 2 2 3 2 3 2" xfId="4533" xr:uid="{00000000-0005-0000-0000-0000B5110000}"/>
    <cellStyle name="Normal 5 2 2 3 2 3 2 2" xfId="4534" xr:uid="{00000000-0005-0000-0000-0000B6110000}"/>
    <cellStyle name="Normal 5 2 2 3 2 3 3" xfId="4535" xr:uid="{00000000-0005-0000-0000-0000B7110000}"/>
    <cellStyle name="Normal 5 2 2 3 2 4" xfId="4536" xr:uid="{00000000-0005-0000-0000-0000B8110000}"/>
    <cellStyle name="Normal 5 2 2 3 2 4 2" xfId="4537" xr:uid="{00000000-0005-0000-0000-0000B9110000}"/>
    <cellStyle name="Normal 5 2 2 3 2 5" xfId="4538" xr:uid="{00000000-0005-0000-0000-0000BA110000}"/>
    <cellStyle name="Normal 5 2 2 3 2 5 2" xfId="4539" xr:uid="{00000000-0005-0000-0000-0000BB110000}"/>
    <cellStyle name="Normal 5 2 2 3 2 6" xfId="4540" xr:uid="{00000000-0005-0000-0000-0000BC110000}"/>
    <cellStyle name="Normal 5 2 2 3 3" xfId="4541" xr:uid="{00000000-0005-0000-0000-0000BD110000}"/>
    <cellStyle name="Normal 5 2 2 3 3 2" xfId="4542" xr:uid="{00000000-0005-0000-0000-0000BE110000}"/>
    <cellStyle name="Normal 5 2 2 3 3 2 2" xfId="4543" xr:uid="{00000000-0005-0000-0000-0000BF110000}"/>
    <cellStyle name="Normal 5 2 2 3 3 3" xfId="4544" xr:uid="{00000000-0005-0000-0000-0000C0110000}"/>
    <cellStyle name="Normal 5 2 2 3 4" xfId="4545" xr:uid="{00000000-0005-0000-0000-0000C1110000}"/>
    <cellStyle name="Normal 5 2 2 3 4 2" xfId="4546" xr:uid="{00000000-0005-0000-0000-0000C2110000}"/>
    <cellStyle name="Normal 5 2 2 3 4 2 2" xfId="4547" xr:uid="{00000000-0005-0000-0000-0000C3110000}"/>
    <cellStyle name="Normal 5 2 2 3 4 3" xfId="4548" xr:uid="{00000000-0005-0000-0000-0000C4110000}"/>
    <cellStyle name="Normal 5 2 2 3 5" xfId="4549" xr:uid="{00000000-0005-0000-0000-0000C5110000}"/>
    <cellStyle name="Normal 5 2 2 3 5 2" xfId="4550" xr:uid="{00000000-0005-0000-0000-0000C6110000}"/>
    <cellStyle name="Normal 5 2 2 3 6" xfId="4551" xr:uid="{00000000-0005-0000-0000-0000C7110000}"/>
    <cellStyle name="Normal 5 2 2 3 6 2" xfId="4552" xr:uid="{00000000-0005-0000-0000-0000C8110000}"/>
    <cellStyle name="Normal 5 2 2 3 7" xfId="4553" xr:uid="{00000000-0005-0000-0000-0000C9110000}"/>
    <cellStyle name="Normal 5 2 2 4" xfId="4554" xr:uid="{00000000-0005-0000-0000-0000CA110000}"/>
    <cellStyle name="Normal 5 2 2 4 2" xfId="4555" xr:uid="{00000000-0005-0000-0000-0000CB110000}"/>
    <cellStyle name="Normal 5 2 2 4 2 2" xfId="4556" xr:uid="{00000000-0005-0000-0000-0000CC110000}"/>
    <cellStyle name="Normal 5 2 2 4 2 2 2" xfId="4557" xr:uid="{00000000-0005-0000-0000-0000CD110000}"/>
    <cellStyle name="Normal 5 2 2 4 2 3" xfId="4558" xr:uid="{00000000-0005-0000-0000-0000CE110000}"/>
    <cellStyle name="Normal 5 2 2 4 3" xfId="4559" xr:uid="{00000000-0005-0000-0000-0000CF110000}"/>
    <cellStyle name="Normal 5 2 2 4 3 2" xfId="4560" xr:uid="{00000000-0005-0000-0000-0000D0110000}"/>
    <cellStyle name="Normal 5 2 2 4 3 2 2" xfId="4561" xr:uid="{00000000-0005-0000-0000-0000D1110000}"/>
    <cellStyle name="Normal 5 2 2 4 3 3" xfId="4562" xr:uid="{00000000-0005-0000-0000-0000D2110000}"/>
    <cellStyle name="Normal 5 2 2 4 4" xfId="4563" xr:uid="{00000000-0005-0000-0000-0000D3110000}"/>
    <cellStyle name="Normal 5 2 2 4 4 2" xfId="4564" xr:uid="{00000000-0005-0000-0000-0000D4110000}"/>
    <cellStyle name="Normal 5 2 2 4 5" xfId="4565" xr:uid="{00000000-0005-0000-0000-0000D5110000}"/>
    <cellStyle name="Normal 5 2 2 4 5 2" xfId="4566" xr:uid="{00000000-0005-0000-0000-0000D6110000}"/>
    <cellStyle name="Normal 5 2 2 4 6" xfId="4567" xr:uid="{00000000-0005-0000-0000-0000D7110000}"/>
    <cellStyle name="Normal 5 2 2 5" xfId="4568" xr:uid="{00000000-0005-0000-0000-0000D8110000}"/>
    <cellStyle name="Normal 5 2 2 5 2" xfId="4569" xr:uid="{00000000-0005-0000-0000-0000D9110000}"/>
    <cellStyle name="Normal 5 2 2 5 2 2" xfId="4570" xr:uid="{00000000-0005-0000-0000-0000DA110000}"/>
    <cellStyle name="Normal 5 2 2 5 2 2 2" xfId="4571" xr:uid="{00000000-0005-0000-0000-0000DB110000}"/>
    <cellStyle name="Normal 5 2 2 5 2 3" xfId="4572" xr:uid="{00000000-0005-0000-0000-0000DC110000}"/>
    <cellStyle name="Normal 5 2 2 5 3" xfId="4573" xr:uid="{00000000-0005-0000-0000-0000DD110000}"/>
    <cellStyle name="Normal 5 2 2 5 3 2" xfId="4574" xr:uid="{00000000-0005-0000-0000-0000DE110000}"/>
    <cellStyle name="Normal 5 2 2 5 3 2 2" xfId="4575" xr:uid="{00000000-0005-0000-0000-0000DF110000}"/>
    <cellStyle name="Normal 5 2 2 5 3 3" xfId="4576" xr:uid="{00000000-0005-0000-0000-0000E0110000}"/>
    <cellStyle name="Normal 5 2 2 5 4" xfId="4577" xr:uid="{00000000-0005-0000-0000-0000E1110000}"/>
    <cellStyle name="Normal 5 2 2 5 4 2" xfId="4578" xr:uid="{00000000-0005-0000-0000-0000E2110000}"/>
    <cellStyle name="Normal 5 2 2 5 5" xfId="4579" xr:uid="{00000000-0005-0000-0000-0000E3110000}"/>
    <cellStyle name="Normal 5 2 2 5 5 2" xfId="4580" xr:uid="{00000000-0005-0000-0000-0000E4110000}"/>
    <cellStyle name="Normal 5 2 2 5 6" xfId="4581" xr:uid="{00000000-0005-0000-0000-0000E5110000}"/>
    <cellStyle name="Normal 5 2 2 6" xfId="4582" xr:uid="{00000000-0005-0000-0000-0000E6110000}"/>
    <cellStyle name="Normal 5 2 2 6 2" xfId="4583" xr:uid="{00000000-0005-0000-0000-0000E7110000}"/>
    <cellStyle name="Normal 5 2 2 6 2 2" xfId="4584" xr:uid="{00000000-0005-0000-0000-0000E8110000}"/>
    <cellStyle name="Normal 5 2 2 6 3" xfId="4585" xr:uid="{00000000-0005-0000-0000-0000E9110000}"/>
    <cellStyle name="Normal 5 2 2 7" xfId="4586" xr:uid="{00000000-0005-0000-0000-0000EA110000}"/>
    <cellStyle name="Normal 5 2 2 7 2" xfId="4587" xr:uid="{00000000-0005-0000-0000-0000EB110000}"/>
    <cellStyle name="Normal 5 2 2 7 2 2" xfId="4588" xr:uid="{00000000-0005-0000-0000-0000EC110000}"/>
    <cellStyle name="Normal 5 2 2 7 3" xfId="4589" xr:uid="{00000000-0005-0000-0000-0000ED110000}"/>
    <cellStyle name="Normal 5 2 2 8" xfId="4590" xr:uid="{00000000-0005-0000-0000-0000EE110000}"/>
    <cellStyle name="Normal 5 2 2 8 2" xfId="4591" xr:uid="{00000000-0005-0000-0000-0000EF110000}"/>
    <cellStyle name="Normal 5 2 2 9" xfId="4592" xr:uid="{00000000-0005-0000-0000-0000F0110000}"/>
    <cellStyle name="Normal 5 2 2 9 2" xfId="4593" xr:uid="{00000000-0005-0000-0000-0000F1110000}"/>
    <cellStyle name="Normal 5 2 3" xfId="4594" xr:uid="{00000000-0005-0000-0000-0000F2110000}"/>
    <cellStyle name="Normal 5 2 3 2" xfId="4595" xr:uid="{00000000-0005-0000-0000-0000F3110000}"/>
    <cellStyle name="Normal 5 2 3 2 2" xfId="4596" xr:uid="{00000000-0005-0000-0000-0000F4110000}"/>
    <cellStyle name="Normal 5 2 3 2 2 2" xfId="4597" xr:uid="{00000000-0005-0000-0000-0000F5110000}"/>
    <cellStyle name="Normal 5 2 3 2 2 2 2" xfId="4598" xr:uid="{00000000-0005-0000-0000-0000F6110000}"/>
    <cellStyle name="Normal 5 2 3 2 2 2 2 2" xfId="4599" xr:uid="{00000000-0005-0000-0000-0000F7110000}"/>
    <cellStyle name="Normal 5 2 3 2 2 2 3" xfId="4600" xr:uid="{00000000-0005-0000-0000-0000F8110000}"/>
    <cellStyle name="Normal 5 2 3 2 2 3" xfId="4601" xr:uid="{00000000-0005-0000-0000-0000F9110000}"/>
    <cellStyle name="Normal 5 2 3 2 2 3 2" xfId="4602" xr:uid="{00000000-0005-0000-0000-0000FA110000}"/>
    <cellStyle name="Normal 5 2 3 2 2 3 2 2" xfId="4603" xr:uid="{00000000-0005-0000-0000-0000FB110000}"/>
    <cellStyle name="Normal 5 2 3 2 2 3 3" xfId="4604" xr:uid="{00000000-0005-0000-0000-0000FC110000}"/>
    <cellStyle name="Normal 5 2 3 2 2 4" xfId="4605" xr:uid="{00000000-0005-0000-0000-0000FD110000}"/>
    <cellStyle name="Normal 5 2 3 2 2 4 2" xfId="4606" xr:uid="{00000000-0005-0000-0000-0000FE110000}"/>
    <cellStyle name="Normal 5 2 3 2 2 5" xfId="4607" xr:uid="{00000000-0005-0000-0000-0000FF110000}"/>
    <cellStyle name="Normal 5 2 3 2 2 5 2" xfId="4608" xr:uid="{00000000-0005-0000-0000-000000120000}"/>
    <cellStyle name="Normal 5 2 3 2 2 6" xfId="4609" xr:uid="{00000000-0005-0000-0000-000001120000}"/>
    <cellStyle name="Normal 5 2 3 2 3" xfId="4610" xr:uid="{00000000-0005-0000-0000-000002120000}"/>
    <cellStyle name="Normal 5 2 3 2 3 2" xfId="4611" xr:uid="{00000000-0005-0000-0000-000003120000}"/>
    <cellStyle name="Normal 5 2 3 2 3 2 2" xfId="4612" xr:uid="{00000000-0005-0000-0000-000004120000}"/>
    <cellStyle name="Normal 5 2 3 2 3 3" xfId="4613" xr:uid="{00000000-0005-0000-0000-000005120000}"/>
    <cellStyle name="Normal 5 2 3 2 4" xfId="4614" xr:uid="{00000000-0005-0000-0000-000006120000}"/>
    <cellStyle name="Normal 5 2 3 2 4 2" xfId="4615" xr:uid="{00000000-0005-0000-0000-000007120000}"/>
    <cellStyle name="Normal 5 2 3 2 4 2 2" xfId="4616" xr:uid="{00000000-0005-0000-0000-000008120000}"/>
    <cellStyle name="Normal 5 2 3 2 4 3" xfId="4617" xr:uid="{00000000-0005-0000-0000-000009120000}"/>
    <cellStyle name="Normal 5 2 3 2 5" xfId="4618" xr:uid="{00000000-0005-0000-0000-00000A120000}"/>
    <cellStyle name="Normal 5 2 3 2 5 2" xfId="4619" xr:uid="{00000000-0005-0000-0000-00000B120000}"/>
    <cellStyle name="Normal 5 2 3 2 6" xfId="4620" xr:uid="{00000000-0005-0000-0000-00000C120000}"/>
    <cellStyle name="Normal 5 2 3 2 6 2" xfId="4621" xr:uid="{00000000-0005-0000-0000-00000D120000}"/>
    <cellStyle name="Normal 5 2 3 2 7" xfId="4622" xr:uid="{00000000-0005-0000-0000-00000E120000}"/>
    <cellStyle name="Normal 5 2 3 3" xfId="4623" xr:uid="{00000000-0005-0000-0000-00000F120000}"/>
    <cellStyle name="Normal 5 2 3 3 2" xfId="4624" xr:uid="{00000000-0005-0000-0000-000010120000}"/>
    <cellStyle name="Normal 5 2 3 3 2 2" xfId="4625" xr:uid="{00000000-0005-0000-0000-000011120000}"/>
    <cellStyle name="Normal 5 2 3 3 2 2 2" xfId="4626" xr:uid="{00000000-0005-0000-0000-000012120000}"/>
    <cellStyle name="Normal 5 2 3 3 2 2 2 2" xfId="4627" xr:uid="{00000000-0005-0000-0000-000013120000}"/>
    <cellStyle name="Normal 5 2 3 3 2 2 3" xfId="4628" xr:uid="{00000000-0005-0000-0000-000014120000}"/>
    <cellStyle name="Normal 5 2 3 3 2 3" xfId="4629" xr:uid="{00000000-0005-0000-0000-000015120000}"/>
    <cellStyle name="Normal 5 2 3 3 2 3 2" xfId="4630" xr:uid="{00000000-0005-0000-0000-000016120000}"/>
    <cellStyle name="Normal 5 2 3 3 2 3 2 2" xfId="4631" xr:uid="{00000000-0005-0000-0000-000017120000}"/>
    <cellStyle name="Normal 5 2 3 3 2 3 3" xfId="4632" xr:uid="{00000000-0005-0000-0000-000018120000}"/>
    <cellStyle name="Normal 5 2 3 3 2 4" xfId="4633" xr:uid="{00000000-0005-0000-0000-000019120000}"/>
    <cellStyle name="Normal 5 2 3 3 2 4 2" xfId="4634" xr:uid="{00000000-0005-0000-0000-00001A120000}"/>
    <cellStyle name="Normal 5 2 3 3 2 5" xfId="4635" xr:uid="{00000000-0005-0000-0000-00001B120000}"/>
    <cellStyle name="Normal 5 2 3 3 2 5 2" xfId="4636" xr:uid="{00000000-0005-0000-0000-00001C120000}"/>
    <cellStyle name="Normal 5 2 3 3 2 6" xfId="4637" xr:uid="{00000000-0005-0000-0000-00001D120000}"/>
    <cellStyle name="Normal 5 2 3 3 3" xfId="4638" xr:uid="{00000000-0005-0000-0000-00001E120000}"/>
    <cellStyle name="Normal 5 2 3 3 3 2" xfId="4639" xr:uid="{00000000-0005-0000-0000-00001F120000}"/>
    <cellStyle name="Normal 5 2 3 3 3 2 2" xfId="4640" xr:uid="{00000000-0005-0000-0000-000020120000}"/>
    <cellStyle name="Normal 5 2 3 3 3 3" xfId="4641" xr:uid="{00000000-0005-0000-0000-000021120000}"/>
    <cellStyle name="Normal 5 2 3 3 4" xfId="4642" xr:uid="{00000000-0005-0000-0000-000022120000}"/>
    <cellStyle name="Normal 5 2 3 3 4 2" xfId="4643" xr:uid="{00000000-0005-0000-0000-000023120000}"/>
    <cellStyle name="Normal 5 2 3 3 4 2 2" xfId="4644" xr:uid="{00000000-0005-0000-0000-000024120000}"/>
    <cellStyle name="Normal 5 2 3 3 4 3" xfId="4645" xr:uid="{00000000-0005-0000-0000-000025120000}"/>
    <cellStyle name="Normal 5 2 3 3 5" xfId="4646" xr:uid="{00000000-0005-0000-0000-000026120000}"/>
    <cellStyle name="Normal 5 2 3 3 5 2" xfId="4647" xr:uid="{00000000-0005-0000-0000-000027120000}"/>
    <cellStyle name="Normal 5 2 3 3 6" xfId="4648" xr:uid="{00000000-0005-0000-0000-000028120000}"/>
    <cellStyle name="Normal 5 2 3 3 6 2" xfId="4649" xr:uid="{00000000-0005-0000-0000-000029120000}"/>
    <cellStyle name="Normal 5 2 3 3 7" xfId="4650" xr:uid="{00000000-0005-0000-0000-00002A120000}"/>
    <cellStyle name="Normal 5 2 3 4" xfId="4651" xr:uid="{00000000-0005-0000-0000-00002B120000}"/>
    <cellStyle name="Normal 5 2 3 4 2" xfId="4652" xr:uid="{00000000-0005-0000-0000-00002C120000}"/>
    <cellStyle name="Normal 5 2 3 4 2 2" xfId="4653" xr:uid="{00000000-0005-0000-0000-00002D120000}"/>
    <cellStyle name="Normal 5 2 3 4 2 2 2" xfId="4654" xr:uid="{00000000-0005-0000-0000-00002E120000}"/>
    <cellStyle name="Normal 5 2 3 4 2 3" xfId="4655" xr:uid="{00000000-0005-0000-0000-00002F120000}"/>
    <cellStyle name="Normal 5 2 3 4 3" xfId="4656" xr:uid="{00000000-0005-0000-0000-000030120000}"/>
    <cellStyle name="Normal 5 2 3 4 3 2" xfId="4657" xr:uid="{00000000-0005-0000-0000-000031120000}"/>
    <cellStyle name="Normal 5 2 3 4 3 2 2" xfId="4658" xr:uid="{00000000-0005-0000-0000-000032120000}"/>
    <cellStyle name="Normal 5 2 3 4 3 3" xfId="4659" xr:uid="{00000000-0005-0000-0000-000033120000}"/>
    <cellStyle name="Normal 5 2 3 4 4" xfId="4660" xr:uid="{00000000-0005-0000-0000-000034120000}"/>
    <cellStyle name="Normal 5 2 3 4 4 2" xfId="4661" xr:uid="{00000000-0005-0000-0000-000035120000}"/>
    <cellStyle name="Normal 5 2 3 4 5" xfId="4662" xr:uid="{00000000-0005-0000-0000-000036120000}"/>
    <cellStyle name="Normal 5 2 3 4 5 2" xfId="4663" xr:uid="{00000000-0005-0000-0000-000037120000}"/>
    <cellStyle name="Normal 5 2 3 4 6" xfId="4664" xr:uid="{00000000-0005-0000-0000-000038120000}"/>
    <cellStyle name="Normal 5 2 3 5" xfId="4665" xr:uid="{00000000-0005-0000-0000-000039120000}"/>
    <cellStyle name="Normal 5 2 3 5 2" xfId="4666" xr:uid="{00000000-0005-0000-0000-00003A120000}"/>
    <cellStyle name="Normal 5 2 3 5 2 2" xfId="4667" xr:uid="{00000000-0005-0000-0000-00003B120000}"/>
    <cellStyle name="Normal 5 2 3 5 3" xfId="4668" xr:uid="{00000000-0005-0000-0000-00003C120000}"/>
    <cellStyle name="Normal 5 2 3 6" xfId="4669" xr:uid="{00000000-0005-0000-0000-00003D120000}"/>
    <cellStyle name="Normal 5 2 3 6 2" xfId="4670" xr:uid="{00000000-0005-0000-0000-00003E120000}"/>
    <cellStyle name="Normal 5 2 3 6 2 2" xfId="4671" xr:uid="{00000000-0005-0000-0000-00003F120000}"/>
    <cellStyle name="Normal 5 2 3 6 3" xfId="4672" xr:uid="{00000000-0005-0000-0000-000040120000}"/>
    <cellStyle name="Normal 5 2 3 7" xfId="4673" xr:uid="{00000000-0005-0000-0000-000041120000}"/>
    <cellStyle name="Normal 5 2 3 7 2" xfId="4674" xr:uid="{00000000-0005-0000-0000-000042120000}"/>
    <cellStyle name="Normal 5 2 3 8" xfId="4675" xr:uid="{00000000-0005-0000-0000-000043120000}"/>
    <cellStyle name="Normal 5 2 3 8 2" xfId="4676" xr:uid="{00000000-0005-0000-0000-000044120000}"/>
    <cellStyle name="Normal 5 2 3 9" xfId="4677" xr:uid="{00000000-0005-0000-0000-000045120000}"/>
    <cellStyle name="Normal 5 2 4" xfId="4678" xr:uid="{00000000-0005-0000-0000-000046120000}"/>
    <cellStyle name="Normal 5 2 4 2" xfId="4679" xr:uid="{00000000-0005-0000-0000-000047120000}"/>
    <cellStyle name="Normal 5 2 4 2 2" xfId="4680" xr:uid="{00000000-0005-0000-0000-000048120000}"/>
    <cellStyle name="Normal 5 2 4 2 2 2" xfId="4681" xr:uid="{00000000-0005-0000-0000-000049120000}"/>
    <cellStyle name="Normal 5 2 4 2 2 2 2" xfId="4682" xr:uid="{00000000-0005-0000-0000-00004A120000}"/>
    <cellStyle name="Normal 5 2 4 2 2 3" xfId="4683" xr:uid="{00000000-0005-0000-0000-00004B120000}"/>
    <cellStyle name="Normal 5 2 4 2 3" xfId="4684" xr:uid="{00000000-0005-0000-0000-00004C120000}"/>
    <cellStyle name="Normal 5 2 4 2 3 2" xfId="4685" xr:uid="{00000000-0005-0000-0000-00004D120000}"/>
    <cellStyle name="Normal 5 2 4 2 3 2 2" xfId="4686" xr:uid="{00000000-0005-0000-0000-00004E120000}"/>
    <cellStyle name="Normal 5 2 4 2 3 3" xfId="4687" xr:uid="{00000000-0005-0000-0000-00004F120000}"/>
    <cellStyle name="Normal 5 2 4 2 4" xfId="4688" xr:uid="{00000000-0005-0000-0000-000050120000}"/>
    <cellStyle name="Normal 5 2 4 2 4 2" xfId="4689" xr:uid="{00000000-0005-0000-0000-000051120000}"/>
    <cellStyle name="Normal 5 2 4 2 5" xfId="4690" xr:uid="{00000000-0005-0000-0000-000052120000}"/>
    <cellStyle name="Normal 5 2 4 2 5 2" xfId="4691" xr:uid="{00000000-0005-0000-0000-000053120000}"/>
    <cellStyle name="Normal 5 2 4 2 6" xfId="4692" xr:uid="{00000000-0005-0000-0000-000054120000}"/>
    <cellStyle name="Normal 5 2 4 3" xfId="4693" xr:uid="{00000000-0005-0000-0000-000055120000}"/>
    <cellStyle name="Normal 5 2 4 3 2" xfId="4694" xr:uid="{00000000-0005-0000-0000-000056120000}"/>
    <cellStyle name="Normal 5 2 4 3 2 2" xfId="4695" xr:uid="{00000000-0005-0000-0000-000057120000}"/>
    <cellStyle name="Normal 5 2 4 3 3" xfId="4696" xr:uid="{00000000-0005-0000-0000-000058120000}"/>
    <cellStyle name="Normal 5 2 4 4" xfId="4697" xr:uid="{00000000-0005-0000-0000-000059120000}"/>
    <cellStyle name="Normal 5 2 4 4 2" xfId="4698" xr:uid="{00000000-0005-0000-0000-00005A120000}"/>
    <cellStyle name="Normal 5 2 4 4 2 2" xfId="4699" xr:uid="{00000000-0005-0000-0000-00005B120000}"/>
    <cellStyle name="Normal 5 2 4 4 3" xfId="4700" xr:uid="{00000000-0005-0000-0000-00005C120000}"/>
    <cellStyle name="Normal 5 2 4 5" xfId="4701" xr:uid="{00000000-0005-0000-0000-00005D120000}"/>
    <cellStyle name="Normal 5 2 4 5 2" xfId="4702" xr:uid="{00000000-0005-0000-0000-00005E120000}"/>
    <cellStyle name="Normal 5 2 4 6" xfId="4703" xr:uid="{00000000-0005-0000-0000-00005F120000}"/>
    <cellStyle name="Normal 5 2 4 6 2" xfId="4704" xr:uid="{00000000-0005-0000-0000-000060120000}"/>
    <cellStyle name="Normal 5 2 4 7" xfId="4705" xr:uid="{00000000-0005-0000-0000-000061120000}"/>
    <cellStyle name="Normal 5 2 5" xfId="4706" xr:uid="{00000000-0005-0000-0000-000062120000}"/>
    <cellStyle name="Normal 5 2 5 2" xfId="4707" xr:uid="{00000000-0005-0000-0000-000063120000}"/>
    <cellStyle name="Normal 5 2 5 2 2" xfId="4708" xr:uid="{00000000-0005-0000-0000-000064120000}"/>
    <cellStyle name="Normal 5 2 5 2 2 2" xfId="4709" xr:uid="{00000000-0005-0000-0000-000065120000}"/>
    <cellStyle name="Normal 5 2 5 2 2 2 2" xfId="4710" xr:uid="{00000000-0005-0000-0000-000066120000}"/>
    <cellStyle name="Normal 5 2 5 2 2 3" xfId="4711" xr:uid="{00000000-0005-0000-0000-000067120000}"/>
    <cellStyle name="Normal 5 2 5 2 3" xfId="4712" xr:uid="{00000000-0005-0000-0000-000068120000}"/>
    <cellStyle name="Normal 5 2 5 2 3 2" xfId="4713" xr:uid="{00000000-0005-0000-0000-000069120000}"/>
    <cellStyle name="Normal 5 2 5 2 3 2 2" xfId="4714" xr:uid="{00000000-0005-0000-0000-00006A120000}"/>
    <cellStyle name="Normal 5 2 5 2 3 3" xfId="4715" xr:uid="{00000000-0005-0000-0000-00006B120000}"/>
    <cellStyle name="Normal 5 2 5 2 4" xfId="4716" xr:uid="{00000000-0005-0000-0000-00006C120000}"/>
    <cellStyle name="Normal 5 2 5 2 4 2" xfId="4717" xr:uid="{00000000-0005-0000-0000-00006D120000}"/>
    <cellStyle name="Normal 5 2 5 2 5" xfId="4718" xr:uid="{00000000-0005-0000-0000-00006E120000}"/>
    <cellStyle name="Normal 5 2 5 2 5 2" xfId="4719" xr:uid="{00000000-0005-0000-0000-00006F120000}"/>
    <cellStyle name="Normal 5 2 5 2 6" xfId="4720" xr:uid="{00000000-0005-0000-0000-000070120000}"/>
    <cellStyle name="Normal 5 2 5 3" xfId="4721" xr:uid="{00000000-0005-0000-0000-000071120000}"/>
    <cellStyle name="Normal 5 2 5 3 2" xfId="4722" xr:uid="{00000000-0005-0000-0000-000072120000}"/>
    <cellStyle name="Normal 5 2 5 3 2 2" xfId="4723" xr:uid="{00000000-0005-0000-0000-000073120000}"/>
    <cellStyle name="Normal 5 2 5 3 3" xfId="4724" xr:uid="{00000000-0005-0000-0000-000074120000}"/>
    <cellStyle name="Normal 5 2 5 4" xfId="4725" xr:uid="{00000000-0005-0000-0000-000075120000}"/>
    <cellStyle name="Normal 5 2 5 4 2" xfId="4726" xr:uid="{00000000-0005-0000-0000-000076120000}"/>
    <cellStyle name="Normal 5 2 5 4 2 2" xfId="4727" xr:uid="{00000000-0005-0000-0000-000077120000}"/>
    <cellStyle name="Normal 5 2 5 4 3" xfId="4728" xr:uid="{00000000-0005-0000-0000-000078120000}"/>
    <cellStyle name="Normal 5 2 5 5" xfId="4729" xr:uid="{00000000-0005-0000-0000-000079120000}"/>
    <cellStyle name="Normal 5 2 5 5 2" xfId="4730" xr:uid="{00000000-0005-0000-0000-00007A120000}"/>
    <cellStyle name="Normal 5 2 5 6" xfId="4731" xr:uid="{00000000-0005-0000-0000-00007B120000}"/>
    <cellStyle name="Normal 5 2 5 6 2" xfId="4732" xr:uid="{00000000-0005-0000-0000-00007C120000}"/>
    <cellStyle name="Normal 5 2 5 7" xfId="4733" xr:uid="{00000000-0005-0000-0000-00007D120000}"/>
    <cellStyle name="Normal 5 2 6" xfId="4734" xr:uid="{00000000-0005-0000-0000-00007E120000}"/>
    <cellStyle name="Normal 5 2 6 2" xfId="4735" xr:uid="{00000000-0005-0000-0000-00007F120000}"/>
    <cellStyle name="Normal 5 2 6 2 2" xfId="4736" xr:uid="{00000000-0005-0000-0000-000080120000}"/>
    <cellStyle name="Normal 5 2 6 2 2 2" xfId="4737" xr:uid="{00000000-0005-0000-0000-000081120000}"/>
    <cellStyle name="Normal 5 2 6 2 3" xfId="4738" xr:uid="{00000000-0005-0000-0000-000082120000}"/>
    <cellStyle name="Normal 5 2 6 3" xfId="4739" xr:uid="{00000000-0005-0000-0000-000083120000}"/>
    <cellStyle name="Normal 5 2 6 3 2" xfId="4740" xr:uid="{00000000-0005-0000-0000-000084120000}"/>
    <cellStyle name="Normal 5 2 6 3 2 2" xfId="4741" xr:uid="{00000000-0005-0000-0000-000085120000}"/>
    <cellStyle name="Normal 5 2 6 3 3" xfId="4742" xr:uid="{00000000-0005-0000-0000-000086120000}"/>
    <cellStyle name="Normal 5 2 6 4" xfId="4743" xr:uid="{00000000-0005-0000-0000-000087120000}"/>
    <cellStyle name="Normal 5 2 6 4 2" xfId="4744" xr:uid="{00000000-0005-0000-0000-000088120000}"/>
    <cellStyle name="Normal 5 2 6 5" xfId="4745" xr:uid="{00000000-0005-0000-0000-000089120000}"/>
    <cellStyle name="Normal 5 2 6 5 2" xfId="4746" xr:uid="{00000000-0005-0000-0000-00008A120000}"/>
    <cellStyle name="Normal 5 2 6 6" xfId="4747" xr:uid="{00000000-0005-0000-0000-00008B120000}"/>
    <cellStyle name="Normal 5 2 7" xfId="4748" xr:uid="{00000000-0005-0000-0000-00008C120000}"/>
    <cellStyle name="Normal 5 2 7 2" xfId="4749" xr:uid="{00000000-0005-0000-0000-00008D120000}"/>
    <cellStyle name="Normal 5 2 7 2 2" xfId="4750" xr:uid="{00000000-0005-0000-0000-00008E120000}"/>
    <cellStyle name="Normal 5 2 7 2 2 2" xfId="4751" xr:uid="{00000000-0005-0000-0000-00008F120000}"/>
    <cellStyle name="Normal 5 2 7 2 3" xfId="4752" xr:uid="{00000000-0005-0000-0000-000090120000}"/>
    <cellStyle name="Normal 5 2 7 3" xfId="4753" xr:uid="{00000000-0005-0000-0000-000091120000}"/>
    <cellStyle name="Normal 5 2 7 3 2" xfId="4754" xr:uid="{00000000-0005-0000-0000-000092120000}"/>
    <cellStyle name="Normal 5 2 7 3 2 2" xfId="4755" xr:uid="{00000000-0005-0000-0000-000093120000}"/>
    <cellStyle name="Normal 5 2 7 3 3" xfId="4756" xr:uid="{00000000-0005-0000-0000-000094120000}"/>
    <cellStyle name="Normal 5 2 7 4" xfId="4757" xr:uid="{00000000-0005-0000-0000-000095120000}"/>
    <cellStyle name="Normal 5 2 7 4 2" xfId="4758" xr:uid="{00000000-0005-0000-0000-000096120000}"/>
    <cellStyle name="Normal 5 2 7 5" xfId="4759" xr:uid="{00000000-0005-0000-0000-000097120000}"/>
    <cellStyle name="Normal 5 2 7 5 2" xfId="4760" xr:uid="{00000000-0005-0000-0000-000098120000}"/>
    <cellStyle name="Normal 5 2 7 6" xfId="4761" xr:uid="{00000000-0005-0000-0000-000099120000}"/>
    <cellStyle name="Normal 5 2 8" xfId="4762" xr:uid="{00000000-0005-0000-0000-00009A120000}"/>
    <cellStyle name="Normal 5 2 8 2" xfId="4763" xr:uid="{00000000-0005-0000-0000-00009B120000}"/>
    <cellStyle name="Normal 5 2 8 2 2" xfId="4764" xr:uid="{00000000-0005-0000-0000-00009C120000}"/>
    <cellStyle name="Normal 5 2 8 3" xfId="4765" xr:uid="{00000000-0005-0000-0000-00009D120000}"/>
    <cellStyle name="Normal 5 2 9" xfId="4766" xr:uid="{00000000-0005-0000-0000-00009E120000}"/>
    <cellStyle name="Normal 5 2 9 2" xfId="4767" xr:uid="{00000000-0005-0000-0000-00009F120000}"/>
    <cellStyle name="Normal 5 2 9 2 2" xfId="4768" xr:uid="{00000000-0005-0000-0000-0000A0120000}"/>
    <cellStyle name="Normal 5 2 9 3" xfId="4769" xr:uid="{00000000-0005-0000-0000-0000A1120000}"/>
    <cellStyle name="Normal 5 3" xfId="4770" xr:uid="{00000000-0005-0000-0000-0000A2120000}"/>
    <cellStyle name="Normal 5 3 10" xfId="4771" xr:uid="{00000000-0005-0000-0000-0000A3120000}"/>
    <cellStyle name="Normal 5 3 10 2" xfId="4772" xr:uid="{00000000-0005-0000-0000-0000A4120000}"/>
    <cellStyle name="Normal 5 3 11" xfId="4773" xr:uid="{00000000-0005-0000-0000-0000A5120000}"/>
    <cellStyle name="Normal 5 3 11 2" xfId="4774" xr:uid="{00000000-0005-0000-0000-0000A6120000}"/>
    <cellStyle name="Normal 5 3 12" xfId="4775" xr:uid="{00000000-0005-0000-0000-0000A7120000}"/>
    <cellStyle name="Normal 5 3 12 2" xfId="4776" xr:uid="{00000000-0005-0000-0000-0000A8120000}"/>
    <cellStyle name="Normal 5 3 13" xfId="4777" xr:uid="{00000000-0005-0000-0000-0000A9120000}"/>
    <cellStyle name="Normal 5 3 2" xfId="4778" xr:uid="{00000000-0005-0000-0000-0000AA120000}"/>
    <cellStyle name="Normal 5 3 2 2" xfId="4779" xr:uid="{00000000-0005-0000-0000-0000AB120000}"/>
    <cellStyle name="Normal 5 3 2 2 2" xfId="4780" xr:uid="{00000000-0005-0000-0000-0000AC120000}"/>
    <cellStyle name="Normal 5 3 2 2 2 2" xfId="4781" xr:uid="{00000000-0005-0000-0000-0000AD120000}"/>
    <cellStyle name="Normal 5 3 2 2 2 2 2" xfId="4782" xr:uid="{00000000-0005-0000-0000-0000AE120000}"/>
    <cellStyle name="Normal 5 3 2 2 2 2 2 2" xfId="4783" xr:uid="{00000000-0005-0000-0000-0000AF120000}"/>
    <cellStyle name="Normal 5 3 2 2 2 2 3" xfId="4784" xr:uid="{00000000-0005-0000-0000-0000B0120000}"/>
    <cellStyle name="Normal 5 3 2 2 2 3" xfId="4785" xr:uid="{00000000-0005-0000-0000-0000B1120000}"/>
    <cellStyle name="Normal 5 3 2 2 2 3 2" xfId="4786" xr:uid="{00000000-0005-0000-0000-0000B2120000}"/>
    <cellStyle name="Normal 5 3 2 2 2 3 2 2" xfId="4787" xr:uid="{00000000-0005-0000-0000-0000B3120000}"/>
    <cellStyle name="Normal 5 3 2 2 2 3 3" xfId="4788" xr:uid="{00000000-0005-0000-0000-0000B4120000}"/>
    <cellStyle name="Normal 5 3 2 2 2 4" xfId="4789" xr:uid="{00000000-0005-0000-0000-0000B5120000}"/>
    <cellStyle name="Normal 5 3 2 2 2 4 2" xfId="4790" xr:uid="{00000000-0005-0000-0000-0000B6120000}"/>
    <cellStyle name="Normal 5 3 2 2 2 5" xfId="4791" xr:uid="{00000000-0005-0000-0000-0000B7120000}"/>
    <cellStyle name="Normal 5 3 2 2 2 5 2" xfId="4792" xr:uid="{00000000-0005-0000-0000-0000B8120000}"/>
    <cellStyle name="Normal 5 3 2 2 2 6" xfId="4793" xr:uid="{00000000-0005-0000-0000-0000B9120000}"/>
    <cellStyle name="Normal 5 3 2 2 3" xfId="4794" xr:uid="{00000000-0005-0000-0000-0000BA120000}"/>
    <cellStyle name="Normal 5 3 2 2 3 2" xfId="4795" xr:uid="{00000000-0005-0000-0000-0000BB120000}"/>
    <cellStyle name="Normal 5 3 2 2 3 2 2" xfId="4796" xr:uid="{00000000-0005-0000-0000-0000BC120000}"/>
    <cellStyle name="Normal 5 3 2 2 3 3" xfId="4797" xr:uid="{00000000-0005-0000-0000-0000BD120000}"/>
    <cellStyle name="Normal 5 3 2 2 4" xfId="4798" xr:uid="{00000000-0005-0000-0000-0000BE120000}"/>
    <cellStyle name="Normal 5 3 2 2 4 2" xfId="4799" xr:uid="{00000000-0005-0000-0000-0000BF120000}"/>
    <cellStyle name="Normal 5 3 2 2 4 2 2" xfId="4800" xr:uid="{00000000-0005-0000-0000-0000C0120000}"/>
    <cellStyle name="Normal 5 3 2 2 4 3" xfId="4801" xr:uid="{00000000-0005-0000-0000-0000C1120000}"/>
    <cellStyle name="Normal 5 3 2 2 5" xfId="4802" xr:uid="{00000000-0005-0000-0000-0000C2120000}"/>
    <cellStyle name="Normal 5 3 2 2 5 2" xfId="4803" xr:uid="{00000000-0005-0000-0000-0000C3120000}"/>
    <cellStyle name="Normal 5 3 2 2 6" xfId="4804" xr:uid="{00000000-0005-0000-0000-0000C4120000}"/>
    <cellStyle name="Normal 5 3 2 2 6 2" xfId="4805" xr:uid="{00000000-0005-0000-0000-0000C5120000}"/>
    <cellStyle name="Normal 5 3 2 2 7" xfId="4806" xr:uid="{00000000-0005-0000-0000-0000C6120000}"/>
    <cellStyle name="Normal 5 3 2 3" xfId="4807" xr:uid="{00000000-0005-0000-0000-0000C7120000}"/>
    <cellStyle name="Normal 5 3 2 3 2" xfId="4808" xr:uid="{00000000-0005-0000-0000-0000C8120000}"/>
    <cellStyle name="Normal 5 3 2 3 2 2" xfId="4809" xr:uid="{00000000-0005-0000-0000-0000C9120000}"/>
    <cellStyle name="Normal 5 3 2 3 2 2 2" xfId="4810" xr:uid="{00000000-0005-0000-0000-0000CA120000}"/>
    <cellStyle name="Normal 5 3 2 3 2 2 2 2" xfId="4811" xr:uid="{00000000-0005-0000-0000-0000CB120000}"/>
    <cellStyle name="Normal 5 3 2 3 2 2 3" xfId="4812" xr:uid="{00000000-0005-0000-0000-0000CC120000}"/>
    <cellStyle name="Normal 5 3 2 3 2 3" xfId="4813" xr:uid="{00000000-0005-0000-0000-0000CD120000}"/>
    <cellStyle name="Normal 5 3 2 3 2 3 2" xfId="4814" xr:uid="{00000000-0005-0000-0000-0000CE120000}"/>
    <cellStyle name="Normal 5 3 2 3 2 3 2 2" xfId="4815" xr:uid="{00000000-0005-0000-0000-0000CF120000}"/>
    <cellStyle name="Normal 5 3 2 3 2 3 3" xfId="4816" xr:uid="{00000000-0005-0000-0000-0000D0120000}"/>
    <cellStyle name="Normal 5 3 2 3 2 4" xfId="4817" xr:uid="{00000000-0005-0000-0000-0000D1120000}"/>
    <cellStyle name="Normal 5 3 2 3 2 4 2" xfId="4818" xr:uid="{00000000-0005-0000-0000-0000D2120000}"/>
    <cellStyle name="Normal 5 3 2 3 2 5" xfId="4819" xr:uid="{00000000-0005-0000-0000-0000D3120000}"/>
    <cellStyle name="Normal 5 3 2 3 2 5 2" xfId="4820" xr:uid="{00000000-0005-0000-0000-0000D4120000}"/>
    <cellStyle name="Normal 5 3 2 3 2 6" xfId="4821" xr:uid="{00000000-0005-0000-0000-0000D5120000}"/>
    <cellStyle name="Normal 5 3 2 3 3" xfId="4822" xr:uid="{00000000-0005-0000-0000-0000D6120000}"/>
    <cellStyle name="Normal 5 3 2 3 3 2" xfId="4823" xr:uid="{00000000-0005-0000-0000-0000D7120000}"/>
    <cellStyle name="Normal 5 3 2 3 3 2 2" xfId="4824" xr:uid="{00000000-0005-0000-0000-0000D8120000}"/>
    <cellStyle name="Normal 5 3 2 3 3 3" xfId="4825" xr:uid="{00000000-0005-0000-0000-0000D9120000}"/>
    <cellStyle name="Normal 5 3 2 3 4" xfId="4826" xr:uid="{00000000-0005-0000-0000-0000DA120000}"/>
    <cellStyle name="Normal 5 3 2 3 4 2" xfId="4827" xr:uid="{00000000-0005-0000-0000-0000DB120000}"/>
    <cellStyle name="Normal 5 3 2 3 4 2 2" xfId="4828" xr:uid="{00000000-0005-0000-0000-0000DC120000}"/>
    <cellStyle name="Normal 5 3 2 3 4 3" xfId="4829" xr:uid="{00000000-0005-0000-0000-0000DD120000}"/>
    <cellStyle name="Normal 5 3 2 3 5" xfId="4830" xr:uid="{00000000-0005-0000-0000-0000DE120000}"/>
    <cellStyle name="Normal 5 3 2 3 5 2" xfId="4831" xr:uid="{00000000-0005-0000-0000-0000DF120000}"/>
    <cellStyle name="Normal 5 3 2 3 6" xfId="4832" xr:uid="{00000000-0005-0000-0000-0000E0120000}"/>
    <cellStyle name="Normal 5 3 2 3 6 2" xfId="4833" xr:uid="{00000000-0005-0000-0000-0000E1120000}"/>
    <cellStyle name="Normal 5 3 2 3 7" xfId="4834" xr:uid="{00000000-0005-0000-0000-0000E2120000}"/>
    <cellStyle name="Normal 5 3 2 4" xfId="4835" xr:uid="{00000000-0005-0000-0000-0000E3120000}"/>
    <cellStyle name="Normal 5 3 2 4 2" xfId="4836" xr:uid="{00000000-0005-0000-0000-0000E4120000}"/>
    <cellStyle name="Normal 5 3 2 4 2 2" xfId="4837" xr:uid="{00000000-0005-0000-0000-0000E5120000}"/>
    <cellStyle name="Normal 5 3 2 4 2 2 2" xfId="4838" xr:uid="{00000000-0005-0000-0000-0000E6120000}"/>
    <cellStyle name="Normal 5 3 2 4 2 3" xfId="4839" xr:uid="{00000000-0005-0000-0000-0000E7120000}"/>
    <cellStyle name="Normal 5 3 2 4 3" xfId="4840" xr:uid="{00000000-0005-0000-0000-0000E8120000}"/>
    <cellStyle name="Normal 5 3 2 4 3 2" xfId="4841" xr:uid="{00000000-0005-0000-0000-0000E9120000}"/>
    <cellStyle name="Normal 5 3 2 4 3 2 2" xfId="4842" xr:uid="{00000000-0005-0000-0000-0000EA120000}"/>
    <cellStyle name="Normal 5 3 2 4 3 3" xfId="4843" xr:uid="{00000000-0005-0000-0000-0000EB120000}"/>
    <cellStyle name="Normal 5 3 2 4 4" xfId="4844" xr:uid="{00000000-0005-0000-0000-0000EC120000}"/>
    <cellStyle name="Normal 5 3 2 4 4 2" xfId="4845" xr:uid="{00000000-0005-0000-0000-0000ED120000}"/>
    <cellStyle name="Normal 5 3 2 4 5" xfId="4846" xr:uid="{00000000-0005-0000-0000-0000EE120000}"/>
    <cellStyle name="Normal 5 3 2 4 5 2" xfId="4847" xr:uid="{00000000-0005-0000-0000-0000EF120000}"/>
    <cellStyle name="Normal 5 3 2 4 6" xfId="4848" xr:uid="{00000000-0005-0000-0000-0000F0120000}"/>
    <cellStyle name="Normal 5 3 2 5" xfId="4849" xr:uid="{00000000-0005-0000-0000-0000F1120000}"/>
    <cellStyle name="Normal 5 3 2 5 2" xfId="4850" xr:uid="{00000000-0005-0000-0000-0000F2120000}"/>
    <cellStyle name="Normal 5 3 2 5 2 2" xfId="4851" xr:uid="{00000000-0005-0000-0000-0000F3120000}"/>
    <cellStyle name="Normal 5 3 2 5 3" xfId="4852" xr:uid="{00000000-0005-0000-0000-0000F4120000}"/>
    <cellStyle name="Normal 5 3 2 6" xfId="4853" xr:uid="{00000000-0005-0000-0000-0000F5120000}"/>
    <cellStyle name="Normal 5 3 2 6 2" xfId="4854" xr:uid="{00000000-0005-0000-0000-0000F6120000}"/>
    <cellStyle name="Normal 5 3 2 6 2 2" xfId="4855" xr:uid="{00000000-0005-0000-0000-0000F7120000}"/>
    <cellStyle name="Normal 5 3 2 6 3" xfId="4856" xr:uid="{00000000-0005-0000-0000-0000F8120000}"/>
    <cellStyle name="Normal 5 3 2 7" xfId="4857" xr:uid="{00000000-0005-0000-0000-0000F9120000}"/>
    <cellStyle name="Normal 5 3 2 7 2" xfId="4858" xr:uid="{00000000-0005-0000-0000-0000FA120000}"/>
    <cellStyle name="Normal 5 3 2 8" xfId="4859" xr:uid="{00000000-0005-0000-0000-0000FB120000}"/>
    <cellStyle name="Normal 5 3 2 8 2" xfId="4860" xr:uid="{00000000-0005-0000-0000-0000FC120000}"/>
    <cellStyle name="Normal 5 3 2 9" xfId="4861" xr:uid="{00000000-0005-0000-0000-0000FD120000}"/>
    <cellStyle name="Normal 5 3 3" xfId="4862" xr:uid="{00000000-0005-0000-0000-0000FE120000}"/>
    <cellStyle name="Normal 5 3 3 2" xfId="4863" xr:uid="{00000000-0005-0000-0000-0000FF120000}"/>
    <cellStyle name="Normal 5 3 3 2 2" xfId="4864" xr:uid="{00000000-0005-0000-0000-000000130000}"/>
    <cellStyle name="Normal 5 3 3 2 2 2" xfId="4865" xr:uid="{00000000-0005-0000-0000-000001130000}"/>
    <cellStyle name="Normal 5 3 3 2 2 2 2" xfId="4866" xr:uid="{00000000-0005-0000-0000-000002130000}"/>
    <cellStyle name="Normal 5 3 3 2 2 2 2 2" xfId="4867" xr:uid="{00000000-0005-0000-0000-000003130000}"/>
    <cellStyle name="Normal 5 3 3 2 2 2 3" xfId="4868" xr:uid="{00000000-0005-0000-0000-000004130000}"/>
    <cellStyle name="Normal 5 3 3 2 2 3" xfId="4869" xr:uid="{00000000-0005-0000-0000-000005130000}"/>
    <cellStyle name="Normal 5 3 3 2 2 3 2" xfId="4870" xr:uid="{00000000-0005-0000-0000-000006130000}"/>
    <cellStyle name="Normal 5 3 3 2 2 3 2 2" xfId="4871" xr:uid="{00000000-0005-0000-0000-000007130000}"/>
    <cellStyle name="Normal 5 3 3 2 2 3 3" xfId="4872" xr:uid="{00000000-0005-0000-0000-000008130000}"/>
    <cellStyle name="Normal 5 3 3 2 2 4" xfId="4873" xr:uid="{00000000-0005-0000-0000-000009130000}"/>
    <cellStyle name="Normal 5 3 3 2 2 4 2" xfId="4874" xr:uid="{00000000-0005-0000-0000-00000A130000}"/>
    <cellStyle name="Normal 5 3 3 2 2 5" xfId="4875" xr:uid="{00000000-0005-0000-0000-00000B130000}"/>
    <cellStyle name="Normal 5 3 3 2 2 5 2" xfId="4876" xr:uid="{00000000-0005-0000-0000-00000C130000}"/>
    <cellStyle name="Normal 5 3 3 2 2 6" xfId="4877" xr:uid="{00000000-0005-0000-0000-00000D130000}"/>
    <cellStyle name="Normal 5 3 3 2 3" xfId="4878" xr:uid="{00000000-0005-0000-0000-00000E130000}"/>
    <cellStyle name="Normal 5 3 3 2 3 2" xfId="4879" xr:uid="{00000000-0005-0000-0000-00000F130000}"/>
    <cellStyle name="Normal 5 3 3 2 3 2 2" xfId="4880" xr:uid="{00000000-0005-0000-0000-000010130000}"/>
    <cellStyle name="Normal 5 3 3 2 3 3" xfId="4881" xr:uid="{00000000-0005-0000-0000-000011130000}"/>
    <cellStyle name="Normal 5 3 3 2 4" xfId="4882" xr:uid="{00000000-0005-0000-0000-000012130000}"/>
    <cellStyle name="Normal 5 3 3 2 4 2" xfId="4883" xr:uid="{00000000-0005-0000-0000-000013130000}"/>
    <cellStyle name="Normal 5 3 3 2 4 2 2" xfId="4884" xr:uid="{00000000-0005-0000-0000-000014130000}"/>
    <cellStyle name="Normal 5 3 3 2 4 3" xfId="4885" xr:uid="{00000000-0005-0000-0000-000015130000}"/>
    <cellStyle name="Normal 5 3 3 2 5" xfId="4886" xr:uid="{00000000-0005-0000-0000-000016130000}"/>
    <cellStyle name="Normal 5 3 3 2 5 2" xfId="4887" xr:uid="{00000000-0005-0000-0000-000017130000}"/>
    <cellStyle name="Normal 5 3 3 2 6" xfId="4888" xr:uid="{00000000-0005-0000-0000-000018130000}"/>
    <cellStyle name="Normal 5 3 3 2 6 2" xfId="4889" xr:uid="{00000000-0005-0000-0000-000019130000}"/>
    <cellStyle name="Normal 5 3 3 2 7" xfId="4890" xr:uid="{00000000-0005-0000-0000-00001A130000}"/>
    <cellStyle name="Normal 5 3 3 3" xfId="4891" xr:uid="{00000000-0005-0000-0000-00001B130000}"/>
    <cellStyle name="Normal 5 3 3 3 2" xfId="4892" xr:uid="{00000000-0005-0000-0000-00001C130000}"/>
    <cellStyle name="Normal 5 3 3 3 2 2" xfId="4893" xr:uid="{00000000-0005-0000-0000-00001D130000}"/>
    <cellStyle name="Normal 5 3 3 3 2 2 2" xfId="4894" xr:uid="{00000000-0005-0000-0000-00001E130000}"/>
    <cellStyle name="Normal 5 3 3 3 2 2 2 2" xfId="4895" xr:uid="{00000000-0005-0000-0000-00001F130000}"/>
    <cellStyle name="Normal 5 3 3 3 2 2 3" xfId="4896" xr:uid="{00000000-0005-0000-0000-000020130000}"/>
    <cellStyle name="Normal 5 3 3 3 2 3" xfId="4897" xr:uid="{00000000-0005-0000-0000-000021130000}"/>
    <cellStyle name="Normal 5 3 3 3 2 3 2" xfId="4898" xr:uid="{00000000-0005-0000-0000-000022130000}"/>
    <cellStyle name="Normal 5 3 3 3 2 3 2 2" xfId="4899" xr:uid="{00000000-0005-0000-0000-000023130000}"/>
    <cellStyle name="Normal 5 3 3 3 2 3 3" xfId="4900" xr:uid="{00000000-0005-0000-0000-000024130000}"/>
    <cellStyle name="Normal 5 3 3 3 2 4" xfId="4901" xr:uid="{00000000-0005-0000-0000-000025130000}"/>
    <cellStyle name="Normal 5 3 3 3 2 4 2" xfId="4902" xr:uid="{00000000-0005-0000-0000-000026130000}"/>
    <cellStyle name="Normal 5 3 3 3 2 5" xfId="4903" xr:uid="{00000000-0005-0000-0000-000027130000}"/>
    <cellStyle name="Normal 5 3 3 3 2 5 2" xfId="4904" xr:uid="{00000000-0005-0000-0000-000028130000}"/>
    <cellStyle name="Normal 5 3 3 3 2 6" xfId="4905" xr:uid="{00000000-0005-0000-0000-000029130000}"/>
    <cellStyle name="Normal 5 3 3 3 3" xfId="4906" xr:uid="{00000000-0005-0000-0000-00002A130000}"/>
    <cellStyle name="Normal 5 3 3 3 3 2" xfId="4907" xr:uid="{00000000-0005-0000-0000-00002B130000}"/>
    <cellStyle name="Normal 5 3 3 3 3 2 2" xfId="4908" xr:uid="{00000000-0005-0000-0000-00002C130000}"/>
    <cellStyle name="Normal 5 3 3 3 3 3" xfId="4909" xr:uid="{00000000-0005-0000-0000-00002D130000}"/>
    <cellStyle name="Normal 5 3 3 3 4" xfId="4910" xr:uid="{00000000-0005-0000-0000-00002E130000}"/>
    <cellStyle name="Normal 5 3 3 3 4 2" xfId="4911" xr:uid="{00000000-0005-0000-0000-00002F130000}"/>
    <cellStyle name="Normal 5 3 3 3 4 2 2" xfId="4912" xr:uid="{00000000-0005-0000-0000-000030130000}"/>
    <cellStyle name="Normal 5 3 3 3 4 3" xfId="4913" xr:uid="{00000000-0005-0000-0000-000031130000}"/>
    <cellStyle name="Normal 5 3 3 3 5" xfId="4914" xr:uid="{00000000-0005-0000-0000-000032130000}"/>
    <cellStyle name="Normal 5 3 3 3 5 2" xfId="4915" xr:uid="{00000000-0005-0000-0000-000033130000}"/>
    <cellStyle name="Normal 5 3 3 3 6" xfId="4916" xr:uid="{00000000-0005-0000-0000-000034130000}"/>
    <cellStyle name="Normal 5 3 3 3 6 2" xfId="4917" xr:uid="{00000000-0005-0000-0000-000035130000}"/>
    <cellStyle name="Normal 5 3 3 3 7" xfId="4918" xr:uid="{00000000-0005-0000-0000-000036130000}"/>
    <cellStyle name="Normal 5 3 3 4" xfId="4919" xr:uid="{00000000-0005-0000-0000-000037130000}"/>
    <cellStyle name="Normal 5 3 3 4 2" xfId="4920" xr:uid="{00000000-0005-0000-0000-000038130000}"/>
    <cellStyle name="Normal 5 3 3 4 2 2" xfId="4921" xr:uid="{00000000-0005-0000-0000-000039130000}"/>
    <cellStyle name="Normal 5 3 3 4 2 2 2" xfId="4922" xr:uid="{00000000-0005-0000-0000-00003A130000}"/>
    <cellStyle name="Normal 5 3 3 4 2 3" xfId="4923" xr:uid="{00000000-0005-0000-0000-00003B130000}"/>
    <cellStyle name="Normal 5 3 3 4 3" xfId="4924" xr:uid="{00000000-0005-0000-0000-00003C130000}"/>
    <cellStyle name="Normal 5 3 3 4 3 2" xfId="4925" xr:uid="{00000000-0005-0000-0000-00003D130000}"/>
    <cellStyle name="Normal 5 3 3 4 3 2 2" xfId="4926" xr:uid="{00000000-0005-0000-0000-00003E130000}"/>
    <cellStyle name="Normal 5 3 3 4 3 3" xfId="4927" xr:uid="{00000000-0005-0000-0000-00003F130000}"/>
    <cellStyle name="Normal 5 3 3 4 4" xfId="4928" xr:uid="{00000000-0005-0000-0000-000040130000}"/>
    <cellStyle name="Normal 5 3 3 4 4 2" xfId="4929" xr:uid="{00000000-0005-0000-0000-000041130000}"/>
    <cellStyle name="Normal 5 3 3 4 5" xfId="4930" xr:uid="{00000000-0005-0000-0000-000042130000}"/>
    <cellStyle name="Normal 5 3 3 4 5 2" xfId="4931" xr:uid="{00000000-0005-0000-0000-000043130000}"/>
    <cellStyle name="Normal 5 3 3 4 6" xfId="4932" xr:uid="{00000000-0005-0000-0000-000044130000}"/>
    <cellStyle name="Normal 5 3 3 5" xfId="4933" xr:uid="{00000000-0005-0000-0000-000045130000}"/>
    <cellStyle name="Normal 5 3 3 5 2" xfId="4934" xr:uid="{00000000-0005-0000-0000-000046130000}"/>
    <cellStyle name="Normal 5 3 3 5 2 2" xfId="4935" xr:uid="{00000000-0005-0000-0000-000047130000}"/>
    <cellStyle name="Normal 5 3 3 5 3" xfId="4936" xr:uid="{00000000-0005-0000-0000-000048130000}"/>
    <cellStyle name="Normal 5 3 3 6" xfId="4937" xr:uid="{00000000-0005-0000-0000-000049130000}"/>
    <cellStyle name="Normal 5 3 3 6 2" xfId="4938" xr:uid="{00000000-0005-0000-0000-00004A130000}"/>
    <cellStyle name="Normal 5 3 3 6 2 2" xfId="4939" xr:uid="{00000000-0005-0000-0000-00004B130000}"/>
    <cellStyle name="Normal 5 3 3 6 3" xfId="4940" xr:uid="{00000000-0005-0000-0000-00004C130000}"/>
    <cellStyle name="Normal 5 3 3 7" xfId="4941" xr:uid="{00000000-0005-0000-0000-00004D130000}"/>
    <cellStyle name="Normal 5 3 3 7 2" xfId="4942" xr:uid="{00000000-0005-0000-0000-00004E130000}"/>
    <cellStyle name="Normal 5 3 3 8" xfId="4943" xr:uid="{00000000-0005-0000-0000-00004F130000}"/>
    <cellStyle name="Normal 5 3 3 8 2" xfId="4944" xr:uid="{00000000-0005-0000-0000-000050130000}"/>
    <cellStyle name="Normal 5 3 3 9" xfId="4945" xr:uid="{00000000-0005-0000-0000-000051130000}"/>
    <cellStyle name="Normal 5 3 4" xfId="4946" xr:uid="{00000000-0005-0000-0000-000052130000}"/>
    <cellStyle name="Normal 5 3 4 2" xfId="4947" xr:uid="{00000000-0005-0000-0000-000053130000}"/>
    <cellStyle name="Normal 5 3 4 2 2" xfId="4948" xr:uid="{00000000-0005-0000-0000-000054130000}"/>
    <cellStyle name="Normal 5 3 4 2 2 2" xfId="4949" xr:uid="{00000000-0005-0000-0000-000055130000}"/>
    <cellStyle name="Normal 5 3 4 2 2 2 2" xfId="4950" xr:uid="{00000000-0005-0000-0000-000056130000}"/>
    <cellStyle name="Normal 5 3 4 2 2 3" xfId="4951" xr:uid="{00000000-0005-0000-0000-000057130000}"/>
    <cellStyle name="Normal 5 3 4 2 3" xfId="4952" xr:uid="{00000000-0005-0000-0000-000058130000}"/>
    <cellStyle name="Normal 5 3 4 2 3 2" xfId="4953" xr:uid="{00000000-0005-0000-0000-000059130000}"/>
    <cellStyle name="Normal 5 3 4 2 3 2 2" xfId="4954" xr:uid="{00000000-0005-0000-0000-00005A130000}"/>
    <cellStyle name="Normal 5 3 4 2 3 3" xfId="4955" xr:uid="{00000000-0005-0000-0000-00005B130000}"/>
    <cellStyle name="Normal 5 3 4 2 4" xfId="4956" xr:uid="{00000000-0005-0000-0000-00005C130000}"/>
    <cellStyle name="Normal 5 3 4 2 4 2" xfId="4957" xr:uid="{00000000-0005-0000-0000-00005D130000}"/>
    <cellStyle name="Normal 5 3 4 2 5" xfId="4958" xr:uid="{00000000-0005-0000-0000-00005E130000}"/>
    <cellStyle name="Normal 5 3 4 2 5 2" xfId="4959" xr:uid="{00000000-0005-0000-0000-00005F130000}"/>
    <cellStyle name="Normal 5 3 4 2 6" xfId="4960" xr:uid="{00000000-0005-0000-0000-000060130000}"/>
    <cellStyle name="Normal 5 3 4 3" xfId="4961" xr:uid="{00000000-0005-0000-0000-000061130000}"/>
    <cellStyle name="Normal 5 3 4 3 2" xfId="4962" xr:uid="{00000000-0005-0000-0000-000062130000}"/>
    <cellStyle name="Normal 5 3 4 3 2 2" xfId="4963" xr:uid="{00000000-0005-0000-0000-000063130000}"/>
    <cellStyle name="Normal 5 3 4 3 3" xfId="4964" xr:uid="{00000000-0005-0000-0000-000064130000}"/>
    <cellStyle name="Normal 5 3 4 4" xfId="4965" xr:uid="{00000000-0005-0000-0000-000065130000}"/>
    <cellStyle name="Normal 5 3 4 4 2" xfId="4966" xr:uid="{00000000-0005-0000-0000-000066130000}"/>
    <cellStyle name="Normal 5 3 4 4 2 2" xfId="4967" xr:uid="{00000000-0005-0000-0000-000067130000}"/>
    <cellStyle name="Normal 5 3 4 4 3" xfId="4968" xr:uid="{00000000-0005-0000-0000-000068130000}"/>
    <cellStyle name="Normal 5 3 4 5" xfId="4969" xr:uid="{00000000-0005-0000-0000-000069130000}"/>
    <cellStyle name="Normal 5 3 4 5 2" xfId="4970" xr:uid="{00000000-0005-0000-0000-00006A130000}"/>
    <cellStyle name="Normal 5 3 4 6" xfId="4971" xr:uid="{00000000-0005-0000-0000-00006B130000}"/>
    <cellStyle name="Normal 5 3 4 6 2" xfId="4972" xr:uid="{00000000-0005-0000-0000-00006C130000}"/>
    <cellStyle name="Normal 5 3 4 7" xfId="4973" xr:uid="{00000000-0005-0000-0000-00006D130000}"/>
    <cellStyle name="Normal 5 3 5" xfId="4974" xr:uid="{00000000-0005-0000-0000-00006E130000}"/>
    <cellStyle name="Normal 5 3 5 2" xfId="4975" xr:uid="{00000000-0005-0000-0000-00006F130000}"/>
    <cellStyle name="Normal 5 3 5 2 2" xfId="4976" xr:uid="{00000000-0005-0000-0000-000070130000}"/>
    <cellStyle name="Normal 5 3 5 2 2 2" xfId="4977" xr:uid="{00000000-0005-0000-0000-000071130000}"/>
    <cellStyle name="Normal 5 3 5 2 2 2 2" xfId="4978" xr:uid="{00000000-0005-0000-0000-000072130000}"/>
    <cellStyle name="Normal 5 3 5 2 2 3" xfId="4979" xr:uid="{00000000-0005-0000-0000-000073130000}"/>
    <cellStyle name="Normal 5 3 5 2 3" xfId="4980" xr:uid="{00000000-0005-0000-0000-000074130000}"/>
    <cellStyle name="Normal 5 3 5 2 3 2" xfId="4981" xr:uid="{00000000-0005-0000-0000-000075130000}"/>
    <cellStyle name="Normal 5 3 5 2 3 2 2" xfId="4982" xr:uid="{00000000-0005-0000-0000-000076130000}"/>
    <cellStyle name="Normal 5 3 5 2 3 3" xfId="4983" xr:uid="{00000000-0005-0000-0000-000077130000}"/>
    <cellStyle name="Normal 5 3 5 2 4" xfId="4984" xr:uid="{00000000-0005-0000-0000-000078130000}"/>
    <cellStyle name="Normal 5 3 5 2 4 2" xfId="4985" xr:uid="{00000000-0005-0000-0000-000079130000}"/>
    <cellStyle name="Normal 5 3 5 2 5" xfId="4986" xr:uid="{00000000-0005-0000-0000-00007A130000}"/>
    <cellStyle name="Normal 5 3 5 2 5 2" xfId="4987" xr:uid="{00000000-0005-0000-0000-00007B130000}"/>
    <cellStyle name="Normal 5 3 5 2 6" xfId="4988" xr:uid="{00000000-0005-0000-0000-00007C130000}"/>
    <cellStyle name="Normal 5 3 5 3" xfId="4989" xr:uid="{00000000-0005-0000-0000-00007D130000}"/>
    <cellStyle name="Normal 5 3 5 3 2" xfId="4990" xr:uid="{00000000-0005-0000-0000-00007E130000}"/>
    <cellStyle name="Normal 5 3 5 3 2 2" xfId="4991" xr:uid="{00000000-0005-0000-0000-00007F130000}"/>
    <cellStyle name="Normal 5 3 5 3 3" xfId="4992" xr:uid="{00000000-0005-0000-0000-000080130000}"/>
    <cellStyle name="Normal 5 3 5 4" xfId="4993" xr:uid="{00000000-0005-0000-0000-000081130000}"/>
    <cellStyle name="Normal 5 3 5 4 2" xfId="4994" xr:uid="{00000000-0005-0000-0000-000082130000}"/>
    <cellStyle name="Normal 5 3 5 4 2 2" xfId="4995" xr:uid="{00000000-0005-0000-0000-000083130000}"/>
    <cellStyle name="Normal 5 3 5 4 3" xfId="4996" xr:uid="{00000000-0005-0000-0000-000084130000}"/>
    <cellStyle name="Normal 5 3 5 5" xfId="4997" xr:uid="{00000000-0005-0000-0000-000085130000}"/>
    <cellStyle name="Normal 5 3 5 5 2" xfId="4998" xr:uid="{00000000-0005-0000-0000-000086130000}"/>
    <cellStyle name="Normal 5 3 5 6" xfId="4999" xr:uid="{00000000-0005-0000-0000-000087130000}"/>
    <cellStyle name="Normal 5 3 5 6 2" xfId="5000" xr:uid="{00000000-0005-0000-0000-000088130000}"/>
    <cellStyle name="Normal 5 3 5 7" xfId="5001" xr:uid="{00000000-0005-0000-0000-000089130000}"/>
    <cellStyle name="Normal 5 3 6" xfId="5002" xr:uid="{00000000-0005-0000-0000-00008A130000}"/>
    <cellStyle name="Normal 5 3 6 2" xfId="5003" xr:uid="{00000000-0005-0000-0000-00008B130000}"/>
    <cellStyle name="Normal 5 3 6 2 2" xfId="5004" xr:uid="{00000000-0005-0000-0000-00008C130000}"/>
    <cellStyle name="Normal 5 3 6 2 2 2" xfId="5005" xr:uid="{00000000-0005-0000-0000-00008D130000}"/>
    <cellStyle name="Normal 5 3 6 2 3" xfId="5006" xr:uid="{00000000-0005-0000-0000-00008E130000}"/>
    <cellStyle name="Normal 5 3 6 3" xfId="5007" xr:uid="{00000000-0005-0000-0000-00008F130000}"/>
    <cellStyle name="Normal 5 3 6 3 2" xfId="5008" xr:uid="{00000000-0005-0000-0000-000090130000}"/>
    <cellStyle name="Normal 5 3 6 3 2 2" xfId="5009" xr:uid="{00000000-0005-0000-0000-000091130000}"/>
    <cellStyle name="Normal 5 3 6 3 3" xfId="5010" xr:uid="{00000000-0005-0000-0000-000092130000}"/>
    <cellStyle name="Normal 5 3 6 4" xfId="5011" xr:uid="{00000000-0005-0000-0000-000093130000}"/>
    <cellStyle name="Normal 5 3 6 4 2" xfId="5012" xr:uid="{00000000-0005-0000-0000-000094130000}"/>
    <cellStyle name="Normal 5 3 6 5" xfId="5013" xr:uid="{00000000-0005-0000-0000-000095130000}"/>
    <cellStyle name="Normal 5 3 6 5 2" xfId="5014" xr:uid="{00000000-0005-0000-0000-000096130000}"/>
    <cellStyle name="Normal 5 3 6 6" xfId="5015" xr:uid="{00000000-0005-0000-0000-000097130000}"/>
    <cellStyle name="Normal 5 3 7" xfId="5016" xr:uid="{00000000-0005-0000-0000-000098130000}"/>
    <cellStyle name="Normal 5 3 7 2" xfId="5017" xr:uid="{00000000-0005-0000-0000-000099130000}"/>
    <cellStyle name="Normal 5 3 7 2 2" xfId="5018" xr:uid="{00000000-0005-0000-0000-00009A130000}"/>
    <cellStyle name="Normal 5 3 7 2 2 2" xfId="5019" xr:uid="{00000000-0005-0000-0000-00009B130000}"/>
    <cellStyle name="Normal 5 3 7 2 3" xfId="5020" xr:uid="{00000000-0005-0000-0000-00009C130000}"/>
    <cellStyle name="Normal 5 3 7 3" xfId="5021" xr:uid="{00000000-0005-0000-0000-00009D130000}"/>
    <cellStyle name="Normal 5 3 7 3 2" xfId="5022" xr:uid="{00000000-0005-0000-0000-00009E130000}"/>
    <cellStyle name="Normal 5 3 7 3 2 2" xfId="5023" xr:uid="{00000000-0005-0000-0000-00009F130000}"/>
    <cellStyle name="Normal 5 3 7 3 3" xfId="5024" xr:uid="{00000000-0005-0000-0000-0000A0130000}"/>
    <cellStyle name="Normal 5 3 7 4" xfId="5025" xr:uid="{00000000-0005-0000-0000-0000A1130000}"/>
    <cellStyle name="Normal 5 3 7 4 2" xfId="5026" xr:uid="{00000000-0005-0000-0000-0000A2130000}"/>
    <cellStyle name="Normal 5 3 7 5" xfId="5027" xr:uid="{00000000-0005-0000-0000-0000A3130000}"/>
    <cellStyle name="Normal 5 3 7 5 2" xfId="5028" xr:uid="{00000000-0005-0000-0000-0000A4130000}"/>
    <cellStyle name="Normal 5 3 7 6" xfId="5029" xr:uid="{00000000-0005-0000-0000-0000A5130000}"/>
    <cellStyle name="Normal 5 3 8" xfId="5030" xr:uid="{00000000-0005-0000-0000-0000A6130000}"/>
    <cellStyle name="Normal 5 3 8 2" xfId="5031" xr:uid="{00000000-0005-0000-0000-0000A7130000}"/>
    <cellStyle name="Normal 5 3 8 2 2" xfId="5032" xr:uid="{00000000-0005-0000-0000-0000A8130000}"/>
    <cellStyle name="Normal 5 3 8 3" xfId="5033" xr:uid="{00000000-0005-0000-0000-0000A9130000}"/>
    <cellStyle name="Normal 5 3 9" xfId="5034" xr:uid="{00000000-0005-0000-0000-0000AA130000}"/>
    <cellStyle name="Normal 5 3 9 2" xfId="5035" xr:uid="{00000000-0005-0000-0000-0000AB130000}"/>
    <cellStyle name="Normal 5 3 9 2 2" xfId="5036" xr:uid="{00000000-0005-0000-0000-0000AC130000}"/>
    <cellStyle name="Normal 5 3 9 3" xfId="5037" xr:uid="{00000000-0005-0000-0000-0000AD130000}"/>
    <cellStyle name="Normal 5 4" xfId="5038" xr:uid="{00000000-0005-0000-0000-0000AE130000}"/>
    <cellStyle name="Normal 5 4 2" xfId="5039" xr:uid="{00000000-0005-0000-0000-0000AF130000}"/>
    <cellStyle name="Normal 5 4 2 2" xfId="5040" xr:uid="{00000000-0005-0000-0000-0000B0130000}"/>
    <cellStyle name="Normal 5 4 2 2 2" xfId="5041" xr:uid="{00000000-0005-0000-0000-0000B1130000}"/>
    <cellStyle name="Normal 5 4 2 2 2 2" xfId="5042" xr:uid="{00000000-0005-0000-0000-0000B2130000}"/>
    <cellStyle name="Normal 5 4 2 2 2 2 2" xfId="5043" xr:uid="{00000000-0005-0000-0000-0000B3130000}"/>
    <cellStyle name="Normal 5 4 2 2 2 3" xfId="5044" xr:uid="{00000000-0005-0000-0000-0000B4130000}"/>
    <cellStyle name="Normal 5 4 2 2 3" xfId="5045" xr:uid="{00000000-0005-0000-0000-0000B5130000}"/>
    <cellStyle name="Normal 5 4 2 2 3 2" xfId="5046" xr:uid="{00000000-0005-0000-0000-0000B6130000}"/>
    <cellStyle name="Normal 5 4 2 2 3 2 2" xfId="5047" xr:uid="{00000000-0005-0000-0000-0000B7130000}"/>
    <cellStyle name="Normal 5 4 2 2 3 3" xfId="5048" xr:uid="{00000000-0005-0000-0000-0000B8130000}"/>
    <cellStyle name="Normal 5 4 2 2 4" xfId="5049" xr:uid="{00000000-0005-0000-0000-0000B9130000}"/>
    <cellStyle name="Normal 5 4 2 2 4 2" xfId="5050" xr:uid="{00000000-0005-0000-0000-0000BA130000}"/>
    <cellStyle name="Normal 5 4 2 2 5" xfId="5051" xr:uid="{00000000-0005-0000-0000-0000BB130000}"/>
    <cellStyle name="Normal 5 4 2 2 5 2" xfId="5052" xr:uid="{00000000-0005-0000-0000-0000BC130000}"/>
    <cellStyle name="Normal 5 4 2 2 6" xfId="5053" xr:uid="{00000000-0005-0000-0000-0000BD130000}"/>
    <cellStyle name="Normal 5 4 2 3" xfId="5054" xr:uid="{00000000-0005-0000-0000-0000BE130000}"/>
    <cellStyle name="Normal 5 4 2 3 2" xfId="5055" xr:uid="{00000000-0005-0000-0000-0000BF130000}"/>
    <cellStyle name="Normal 5 4 2 3 2 2" xfId="5056" xr:uid="{00000000-0005-0000-0000-0000C0130000}"/>
    <cellStyle name="Normal 5 4 2 3 3" xfId="5057" xr:uid="{00000000-0005-0000-0000-0000C1130000}"/>
    <cellStyle name="Normal 5 4 2 4" xfId="5058" xr:uid="{00000000-0005-0000-0000-0000C2130000}"/>
    <cellStyle name="Normal 5 4 2 4 2" xfId="5059" xr:uid="{00000000-0005-0000-0000-0000C3130000}"/>
    <cellStyle name="Normal 5 4 2 4 2 2" xfId="5060" xr:uid="{00000000-0005-0000-0000-0000C4130000}"/>
    <cellStyle name="Normal 5 4 2 4 3" xfId="5061" xr:uid="{00000000-0005-0000-0000-0000C5130000}"/>
    <cellStyle name="Normal 5 4 2 5" xfId="5062" xr:uid="{00000000-0005-0000-0000-0000C6130000}"/>
    <cellStyle name="Normal 5 4 2 5 2" xfId="5063" xr:uid="{00000000-0005-0000-0000-0000C7130000}"/>
    <cellStyle name="Normal 5 4 2 6" xfId="5064" xr:uid="{00000000-0005-0000-0000-0000C8130000}"/>
    <cellStyle name="Normal 5 4 2 6 2" xfId="5065" xr:uid="{00000000-0005-0000-0000-0000C9130000}"/>
    <cellStyle name="Normal 5 4 2 7" xfId="5066" xr:uid="{00000000-0005-0000-0000-0000CA130000}"/>
    <cellStyle name="Normal 5 4 3" xfId="5067" xr:uid="{00000000-0005-0000-0000-0000CB130000}"/>
    <cellStyle name="Normal 5 4 3 2" xfId="5068" xr:uid="{00000000-0005-0000-0000-0000CC130000}"/>
    <cellStyle name="Normal 5 4 3 2 2" xfId="5069" xr:uid="{00000000-0005-0000-0000-0000CD130000}"/>
    <cellStyle name="Normal 5 4 3 2 2 2" xfId="5070" xr:uid="{00000000-0005-0000-0000-0000CE130000}"/>
    <cellStyle name="Normal 5 4 3 2 2 2 2" xfId="5071" xr:uid="{00000000-0005-0000-0000-0000CF130000}"/>
    <cellStyle name="Normal 5 4 3 2 2 3" xfId="5072" xr:uid="{00000000-0005-0000-0000-0000D0130000}"/>
    <cellStyle name="Normal 5 4 3 2 3" xfId="5073" xr:uid="{00000000-0005-0000-0000-0000D1130000}"/>
    <cellStyle name="Normal 5 4 3 2 3 2" xfId="5074" xr:uid="{00000000-0005-0000-0000-0000D2130000}"/>
    <cellStyle name="Normal 5 4 3 2 3 2 2" xfId="5075" xr:uid="{00000000-0005-0000-0000-0000D3130000}"/>
    <cellStyle name="Normal 5 4 3 2 3 3" xfId="5076" xr:uid="{00000000-0005-0000-0000-0000D4130000}"/>
    <cellStyle name="Normal 5 4 3 2 4" xfId="5077" xr:uid="{00000000-0005-0000-0000-0000D5130000}"/>
    <cellStyle name="Normal 5 4 3 2 4 2" xfId="5078" xr:uid="{00000000-0005-0000-0000-0000D6130000}"/>
    <cellStyle name="Normal 5 4 3 2 5" xfId="5079" xr:uid="{00000000-0005-0000-0000-0000D7130000}"/>
    <cellStyle name="Normal 5 4 3 2 5 2" xfId="5080" xr:uid="{00000000-0005-0000-0000-0000D8130000}"/>
    <cellStyle name="Normal 5 4 3 2 6" xfId="5081" xr:uid="{00000000-0005-0000-0000-0000D9130000}"/>
    <cellStyle name="Normal 5 4 3 3" xfId="5082" xr:uid="{00000000-0005-0000-0000-0000DA130000}"/>
    <cellStyle name="Normal 5 4 3 3 2" xfId="5083" xr:uid="{00000000-0005-0000-0000-0000DB130000}"/>
    <cellStyle name="Normal 5 4 3 3 2 2" xfId="5084" xr:uid="{00000000-0005-0000-0000-0000DC130000}"/>
    <cellStyle name="Normal 5 4 3 3 3" xfId="5085" xr:uid="{00000000-0005-0000-0000-0000DD130000}"/>
    <cellStyle name="Normal 5 4 3 4" xfId="5086" xr:uid="{00000000-0005-0000-0000-0000DE130000}"/>
    <cellStyle name="Normal 5 4 3 4 2" xfId="5087" xr:uid="{00000000-0005-0000-0000-0000DF130000}"/>
    <cellStyle name="Normal 5 4 3 4 2 2" xfId="5088" xr:uid="{00000000-0005-0000-0000-0000E0130000}"/>
    <cellStyle name="Normal 5 4 3 4 3" xfId="5089" xr:uid="{00000000-0005-0000-0000-0000E1130000}"/>
    <cellStyle name="Normal 5 4 3 5" xfId="5090" xr:uid="{00000000-0005-0000-0000-0000E2130000}"/>
    <cellStyle name="Normal 5 4 3 5 2" xfId="5091" xr:uid="{00000000-0005-0000-0000-0000E3130000}"/>
    <cellStyle name="Normal 5 4 3 6" xfId="5092" xr:uid="{00000000-0005-0000-0000-0000E4130000}"/>
    <cellStyle name="Normal 5 4 3 6 2" xfId="5093" xr:uid="{00000000-0005-0000-0000-0000E5130000}"/>
    <cellStyle name="Normal 5 4 3 7" xfId="5094" xr:uid="{00000000-0005-0000-0000-0000E6130000}"/>
    <cellStyle name="Normal 5 4 4" xfId="5095" xr:uid="{00000000-0005-0000-0000-0000E7130000}"/>
    <cellStyle name="Normal 5 4 4 2" xfId="5096" xr:uid="{00000000-0005-0000-0000-0000E8130000}"/>
    <cellStyle name="Normal 5 4 4 2 2" xfId="5097" xr:uid="{00000000-0005-0000-0000-0000E9130000}"/>
    <cellStyle name="Normal 5 4 4 2 2 2" xfId="5098" xr:uid="{00000000-0005-0000-0000-0000EA130000}"/>
    <cellStyle name="Normal 5 4 4 2 3" xfId="5099" xr:uid="{00000000-0005-0000-0000-0000EB130000}"/>
    <cellStyle name="Normal 5 4 4 3" xfId="5100" xr:uid="{00000000-0005-0000-0000-0000EC130000}"/>
    <cellStyle name="Normal 5 4 4 3 2" xfId="5101" xr:uid="{00000000-0005-0000-0000-0000ED130000}"/>
    <cellStyle name="Normal 5 4 4 3 2 2" xfId="5102" xr:uid="{00000000-0005-0000-0000-0000EE130000}"/>
    <cellStyle name="Normal 5 4 4 3 3" xfId="5103" xr:uid="{00000000-0005-0000-0000-0000EF130000}"/>
    <cellStyle name="Normal 5 4 4 4" xfId="5104" xr:uid="{00000000-0005-0000-0000-0000F0130000}"/>
    <cellStyle name="Normal 5 4 4 4 2" xfId="5105" xr:uid="{00000000-0005-0000-0000-0000F1130000}"/>
    <cellStyle name="Normal 5 4 4 5" xfId="5106" xr:uid="{00000000-0005-0000-0000-0000F2130000}"/>
    <cellStyle name="Normal 5 4 4 5 2" xfId="5107" xr:uid="{00000000-0005-0000-0000-0000F3130000}"/>
    <cellStyle name="Normal 5 4 4 6" xfId="5108" xr:uid="{00000000-0005-0000-0000-0000F4130000}"/>
    <cellStyle name="Normal 5 4 5" xfId="5109" xr:uid="{00000000-0005-0000-0000-0000F5130000}"/>
    <cellStyle name="Normal 5 4 5 2" xfId="5110" xr:uid="{00000000-0005-0000-0000-0000F6130000}"/>
    <cellStyle name="Normal 5 4 5 2 2" xfId="5111" xr:uid="{00000000-0005-0000-0000-0000F7130000}"/>
    <cellStyle name="Normal 5 4 5 3" xfId="5112" xr:uid="{00000000-0005-0000-0000-0000F8130000}"/>
    <cellStyle name="Normal 5 4 6" xfId="5113" xr:uid="{00000000-0005-0000-0000-0000F9130000}"/>
    <cellStyle name="Normal 5 4 6 2" xfId="5114" xr:uid="{00000000-0005-0000-0000-0000FA130000}"/>
    <cellStyle name="Normal 5 4 6 2 2" xfId="5115" xr:uid="{00000000-0005-0000-0000-0000FB130000}"/>
    <cellStyle name="Normal 5 4 6 3" xfId="5116" xr:uid="{00000000-0005-0000-0000-0000FC130000}"/>
    <cellStyle name="Normal 5 4 7" xfId="5117" xr:uid="{00000000-0005-0000-0000-0000FD130000}"/>
    <cellStyle name="Normal 5 4 7 2" xfId="5118" xr:uid="{00000000-0005-0000-0000-0000FE130000}"/>
    <cellStyle name="Normal 5 4 8" xfId="5119" xr:uid="{00000000-0005-0000-0000-0000FF130000}"/>
    <cellStyle name="Normal 5 4 8 2" xfId="5120" xr:uid="{00000000-0005-0000-0000-000000140000}"/>
    <cellStyle name="Normal 5 4 9" xfId="5121" xr:uid="{00000000-0005-0000-0000-000001140000}"/>
    <cellStyle name="Normal 5 5" xfId="5122" xr:uid="{00000000-0005-0000-0000-000002140000}"/>
    <cellStyle name="Normal 5 5 2" xfId="5123" xr:uid="{00000000-0005-0000-0000-000003140000}"/>
    <cellStyle name="Normal 5 5 2 2" xfId="5124" xr:uid="{00000000-0005-0000-0000-000004140000}"/>
    <cellStyle name="Normal 5 5 2 2 2" xfId="5125" xr:uid="{00000000-0005-0000-0000-000005140000}"/>
    <cellStyle name="Normal 5 5 2 2 2 2" xfId="5126" xr:uid="{00000000-0005-0000-0000-000006140000}"/>
    <cellStyle name="Normal 5 5 2 2 2 2 2" xfId="5127" xr:uid="{00000000-0005-0000-0000-000007140000}"/>
    <cellStyle name="Normal 5 5 2 2 2 3" xfId="5128" xr:uid="{00000000-0005-0000-0000-000008140000}"/>
    <cellStyle name="Normal 5 5 2 2 3" xfId="5129" xr:uid="{00000000-0005-0000-0000-000009140000}"/>
    <cellStyle name="Normal 5 5 2 2 3 2" xfId="5130" xr:uid="{00000000-0005-0000-0000-00000A140000}"/>
    <cellStyle name="Normal 5 5 2 2 3 2 2" xfId="5131" xr:uid="{00000000-0005-0000-0000-00000B140000}"/>
    <cellStyle name="Normal 5 5 2 2 3 3" xfId="5132" xr:uid="{00000000-0005-0000-0000-00000C140000}"/>
    <cellStyle name="Normal 5 5 2 2 4" xfId="5133" xr:uid="{00000000-0005-0000-0000-00000D140000}"/>
    <cellStyle name="Normal 5 5 2 2 4 2" xfId="5134" xr:uid="{00000000-0005-0000-0000-00000E140000}"/>
    <cellStyle name="Normal 5 5 2 2 5" xfId="5135" xr:uid="{00000000-0005-0000-0000-00000F140000}"/>
    <cellStyle name="Normal 5 5 2 2 5 2" xfId="5136" xr:uid="{00000000-0005-0000-0000-000010140000}"/>
    <cellStyle name="Normal 5 5 2 2 6" xfId="5137" xr:uid="{00000000-0005-0000-0000-000011140000}"/>
    <cellStyle name="Normal 5 5 2 3" xfId="5138" xr:uid="{00000000-0005-0000-0000-000012140000}"/>
    <cellStyle name="Normal 5 5 2 3 2" xfId="5139" xr:uid="{00000000-0005-0000-0000-000013140000}"/>
    <cellStyle name="Normal 5 5 2 3 2 2" xfId="5140" xr:uid="{00000000-0005-0000-0000-000014140000}"/>
    <cellStyle name="Normal 5 5 2 3 3" xfId="5141" xr:uid="{00000000-0005-0000-0000-000015140000}"/>
    <cellStyle name="Normal 5 5 2 4" xfId="5142" xr:uid="{00000000-0005-0000-0000-000016140000}"/>
    <cellStyle name="Normal 5 5 2 4 2" xfId="5143" xr:uid="{00000000-0005-0000-0000-000017140000}"/>
    <cellStyle name="Normal 5 5 2 4 2 2" xfId="5144" xr:uid="{00000000-0005-0000-0000-000018140000}"/>
    <cellStyle name="Normal 5 5 2 4 3" xfId="5145" xr:uid="{00000000-0005-0000-0000-000019140000}"/>
    <cellStyle name="Normal 5 5 2 5" xfId="5146" xr:uid="{00000000-0005-0000-0000-00001A140000}"/>
    <cellStyle name="Normal 5 5 2 5 2" xfId="5147" xr:uid="{00000000-0005-0000-0000-00001B140000}"/>
    <cellStyle name="Normal 5 5 2 6" xfId="5148" xr:uid="{00000000-0005-0000-0000-00001C140000}"/>
    <cellStyle name="Normal 5 5 2 6 2" xfId="5149" xr:uid="{00000000-0005-0000-0000-00001D140000}"/>
    <cellStyle name="Normal 5 5 2 7" xfId="5150" xr:uid="{00000000-0005-0000-0000-00001E140000}"/>
    <cellStyle name="Normal 5 5 3" xfId="5151" xr:uid="{00000000-0005-0000-0000-00001F140000}"/>
    <cellStyle name="Normal 5 5 3 2" xfId="5152" xr:uid="{00000000-0005-0000-0000-000020140000}"/>
    <cellStyle name="Normal 5 5 3 2 2" xfId="5153" xr:uid="{00000000-0005-0000-0000-000021140000}"/>
    <cellStyle name="Normal 5 5 3 2 2 2" xfId="5154" xr:uid="{00000000-0005-0000-0000-000022140000}"/>
    <cellStyle name="Normal 5 5 3 2 2 2 2" xfId="5155" xr:uid="{00000000-0005-0000-0000-000023140000}"/>
    <cellStyle name="Normal 5 5 3 2 2 3" xfId="5156" xr:uid="{00000000-0005-0000-0000-000024140000}"/>
    <cellStyle name="Normal 5 5 3 2 3" xfId="5157" xr:uid="{00000000-0005-0000-0000-000025140000}"/>
    <cellStyle name="Normal 5 5 3 2 3 2" xfId="5158" xr:uid="{00000000-0005-0000-0000-000026140000}"/>
    <cellStyle name="Normal 5 5 3 2 3 2 2" xfId="5159" xr:uid="{00000000-0005-0000-0000-000027140000}"/>
    <cellStyle name="Normal 5 5 3 2 3 3" xfId="5160" xr:uid="{00000000-0005-0000-0000-000028140000}"/>
    <cellStyle name="Normal 5 5 3 2 4" xfId="5161" xr:uid="{00000000-0005-0000-0000-000029140000}"/>
    <cellStyle name="Normal 5 5 3 2 4 2" xfId="5162" xr:uid="{00000000-0005-0000-0000-00002A140000}"/>
    <cellStyle name="Normal 5 5 3 2 5" xfId="5163" xr:uid="{00000000-0005-0000-0000-00002B140000}"/>
    <cellStyle name="Normal 5 5 3 2 5 2" xfId="5164" xr:uid="{00000000-0005-0000-0000-00002C140000}"/>
    <cellStyle name="Normal 5 5 3 2 6" xfId="5165" xr:uid="{00000000-0005-0000-0000-00002D140000}"/>
    <cellStyle name="Normal 5 5 3 3" xfId="5166" xr:uid="{00000000-0005-0000-0000-00002E140000}"/>
    <cellStyle name="Normal 5 5 3 3 2" xfId="5167" xr:uid="{00000000-0005-0000-0000-00002F140000}"/>
    <cellStyle name="Normal 5 5 3 3 2 2" xfId="5168" xr:uid="{00000000-0005-0000-0000-000030140000}"/>
    <cellStyle name="Normal 5 5 3 3 3" xfId="5169" xr:uid="{00000000-0005-0000-0000-000031140000}"/>
    <cellStyle name="Normal 5 5 3 4" xfId="5170" xr:uid="{00000000-0005-0000-0000-000032140000}"/>
    <cellStyle name="Normal 5 5 3 4 2" xfId="5171" xr:uid="{00000000-0005-0000-0000-000033140000}"/>
    <cellStyle name="Normal 5 5 3 4 2 2" xfId="5172" xr:uid="{00000000-0005-0000-0000-000034140000}"/>
    <cellStyle name="Normal 5 5 3 4 3" xfId="5173" xr:uid="{00000000-0005-0000-0000-000035140000}"/>
    <cellStyle name="Normal 5 5 3 5" xfId="5174" xr:uid="{00000000-0005-0000-0000-000036140000}"/>
    <cellStyle name="Normal 5 5 3 5 2" xfId="5175" xr:uid="{00000000-0005-0000-0000-000037140000}"/>
    <cellStyle name="Normal 5 5 3 6" xfId="5176" xr:uid="{00000000-0005-0000-0000-000038140000}"/>
    <cellStyle name="Normal 5 5 3 6 2" xfId="5177" xr:uid="{00000000-0005-0000-0000-000039140000}"/>
    <cellStyle name="Normal 5 5 3 7" xfId="5178" xr:uid="{00000000-0005-0000-0000-00003A140000}"/>
    <cellStyle name="Normal 5 5 4" xfId="5179" xr:uid="{00000000-0005-0000-0000-00003B140000}"/>
    <cellStyle name="Normal 5 5 4 2" xfId="5180" xr:uid="{00000000-0005-0000-0000-00003C140000}"/>
    <cellStyle name="Normal 5 5 4 2 2" xfId="5181" xr:uid="{00000000-0005-0000-0000-00003D140000}"/>
    <cellStyle name="Normal 5 5 4 2 2 2" xfId="5182" xr:uid="{00000000-0005-0000-0000-00003E140000}"/>
    <cellStyle name="Normal 5 5 4 2 3" xfId="5183" xr:uid="{00000000-0005-0000-0000-00003F140000}"/>
    <cellStyle name="Normal 5 5 4 3" xfId="5184" xr:uid="{00000000-0005-0000-0000-000040140000}"/>
    <cellStyle name="Normal 5 5 4 3 2" xfId="5185" xr:uid="{00000000-0005-0000-0000-000041140000}"/>
    <cellStyle name="Normal 5 5 4 3 2 2" xfId="5186" xr:uid="{00000000-0005-0000-0000-000042140000}"/>
    <cellStyle name="Normal 5 5 4 3 3" xfId="5187" xr:uid="{00000000-0005-0000-0000-000043140000}"/>
    <cellStyle name="Normal 5 5 4 4" xfId="5188" xr:uid="{00000000-0005-0000-0000-000044140000}"/>
    <cellStyle name="Normal 5 5 4 4 2" xfId="5189" xr:uid="{00000000-0005-0000-0000-000045140000}"/>
    <cellStyle name="Normal 5 5 4 5" xfId="5190" xr:uid="{00000000-0005-0000-0000-000046140000}"/>
    <cellStyle name="Normal 5 5 4 5 2" xfId="5191" xr:uid="{00000000-0005-0000-0000-000047140000}"/>
    <cellStyle name="Normal 5 5 4 6" xfId="5192" xr:uid="{00000000-0005-0000-0000-000048140000}"/>
    <cellStyle name="Normal 5 5 5" xfId="5193" xr:uid="{00000000-0005-0000-0000-000049140000}"/>
    <cellStyle name="Normal 5 5 5 2" xfId="5194" xr:uid="{00000000-0005-0000-0000-00004A140000}"/>
    <cellStyle name="Normal 5 5 5 2 2" xfId="5195" xr:uid="{00000000-0005-0000-0000-00004B140000}"/>
    <cellStyle name="Normal 5 5 5 3" xfId="5196" xr:uid="{00000000-0005-0000-0000-00004C140000}"/>
    <cellStyle name="Normal 5 5 6" xfId="5197" xr:uid="{00000000-0005-0000-0000-00004D140000}"/>
    <cellStyle name="Normal 5 5 6 2" xfId="5198" xr:uid="{00000000-0005-0000-0000-00004E140000}"/>
    <cellStyle name="Normal 5 5 6 2 2" xfId="5199" xr:uid="{00000000-0005-0000-0000-00004F140000}"/>
    <cellStyle name="Normal 5 5 6 3" xfId="5200" xr:uid="{00000000-0005-0000-0000-000050140000}"/>
    <cellStyle name="Normal 5 5 7" xfId="5201" xr:uid="{00000000-0005-0000-0000-000051140000}"/>
    <cellStyle name="Normal 5 5 7 2" xfId="5202" xr:uid="{00000000-0005-0000-0000-000052140000}"/>
    <cellStyle name="Normal 5 5 8" xfId="5203" xr:uid="{00000000-0005-0000-0000-000053140000}"/>
    <cellStyle name="Normal 5 5 8 2" xfId="5204" xr:uid="{00000000-0005-0000-0000-000054140000}"/>
    <cellStyle name="Normal 5 5 9" xfId="5205" xr:uid="{00000000-0005-0000-0000-000055140000}"/>
    <cellStyle name="Normal 5 6" xfId="5206" xr:uid="{00000000-0005-0000-0000-000056140000}"/>
    <cellStyle name="Normal 5 6 2" xfId="5207" xr:uid="{00000000-0005-0000-0000-000057140000}"/>
    <cellStyle name="Normal 5 6 2 2" xfId="5208" xr:uid="{00000000-0005-0000-0000-000058140000}"/>
    <cellStyle name="Normal 5 6 2 2 2" xfId="5209" xr:uid="{00000000-0005-0000-0000-000059140000}"/>
    <cellStyle name="Normal 5 6 2 2 2 2" xfId="5210" xr:uid="{00000000-0005-0000-0000-00005A140000}"/>
    <cellStyle name="Normal 5 6 2 2 3" xfId="5211" xr:uid="{00000000-0005-0000-0000-00005B140000}"/>
    <cellStyle name="Normal 5 6 2 3" xfId="5212" xr:uid="{00000000-0005-0000-0000-00005C140000}"/>
    <cellStyle name="Normal 5 6 2 3 2" xfId="5213" xr:uid="{00000000-0005-0000-0000-00005D140000}"/>
    <cellStyle name="Normal 5 6 2 3 2 2" xfId="5214" xr:uid="{00000000-0005-0000-0000-00005E140000}"/>
    <cellStyle name="Normal 5 6 2 3 3" xfId="5215" xr:uid="{00000000-0005-0000-0000-00005F140000}"/>
    <cellStyle name="Normal 5 6 2 4" xfId="5216" xr:uid="{00000000-0005-0000-0000-000060140000}"/>
    <cellStyle name="Normal 5 6 2 4 2" xfId="5217" xr:uid="{00000000-0005-0000-0000-000061140000}"/>
    <cellStyle name="Normal 5 6 2 5" xfId="5218" xr:uid="{00000000-0005-0000-0000-000062140000}"/>
    <cellStyle name="Normal 5 6 2 5 2" xfId="5219" xr:uid="{00000000-0005-0000-0000-000063140000}"/>
    <cellStyle name="Normal 5 6 2 6" xfId="5220" xr:uid="{00000000-0005-0000-0000-000064140000}"/>
    <cellStyle name="Normal 5 6 3" xfId="5221" xr:uid="{00000000-0005-0000-0000-000065140000}"/>
    <cellStyle name="Normal 5 6 3 2" xfId="5222" xr:uid="{00000000-0005-0000-0000-000066140000}"/>
    <cellStyle name="Normal 5 6 3 2 2" xfId="5223" xr:uid="{00000000-0005-0000-0000-000067140000}"/>
    <cellStyle name="Normal 5 6 3 3" xfId="5224" xr:uid="{00000000-0005-0000-0000-000068140000}"/>
    <cellStyle name="Normal 5 6 4" xfId="5225" xr:uid="{00000000-0005-0000-0000-000069140000}"/>
    <cellStyle name="Normal 5 6 4 2" xfId="5226" xr:uid="{00000000-0005-0000-0000-00006A140000}"/>
    <cellStyle name="Normal 5 6 4 2 2" xfId="5227" xr:uid="{00000000-0005-0000-0000-00006B140000}"/>
    <cellStyle name="Normal 5 6 4 3" xfId="5228" xr:uid="{00000000-0005-0000-0000-00006C140000}"/>
    <cellStyle name="Normal 5 6 5" xfId="5229" xr:uid="{00000000-0005-0000-0000-00006D140000}"/>
    <cellStyle name="Normal 5 6 5 2" xfId="5230" xr:uid="{00000000-0005-0000-0000-00006E140000}"/>
    <cellStyle name="Normal 5 6 6" xfId="5231" xr:uid="{00000000-0005-0000-0000-00006F140000}"/>
    <cellStyle name="Normal 5 6 6 2" xfId="5232" xr:uid="{00000000-0005-0000-0000-000070140000}"/>
    <cellStyle name="Normal 5 6 7" xfId="5233" xr:uid="{00000000-0005-0000-0000-000071140000}"/>
    <cellStyle name="Normal 5 7" xfId="5234" xr:uid="{00000000-0005-0000-0000-000072140000}"/>
    <cellStyle name="Normal 5 7 2" xfId="5235" xr:uid="{00000000-0005-0000-0000-000073140000}"/>
    <cellStyle name="Normal 5 7 2 2" xfId="5236" xr:uid="{00000000-0005-0000-0000-000074140000}"/>
    <cellStyle name="Normal 5 7 2 2 2" xfId="5237" xr:uid="{00000000-0005-0000-0000-000075140000}"/>
    <cellStyle name="Normal 5 7 2 2 2 2" xfId="5238" xr:uid="{00000000-0005-0000-0000-000076140000}"/>
    <cellStyle name="Normal 5 7 2 2 3" xfId="5239" xr:uid="{00000000-0005-0000-0000-000077140000}"/>
    <cellStyle name="Normal 5 7 2 3" xfId="5240" xr:uid="{00000000-0005-0000-0000-000078140000}"/>
    <cellStyle name="Normal 5 7 2 3 2" xfId="5241" xr:uid="{00000000-0005-0000-0000-000079140000}"/>
    <cellStyle name="Normal 5 7 2 3 2 2" xfId="5242" xr:uid="{00000000-0005-0000-0000-00007A140000}"/>
    <cellStyle name="Normal 5 7 2 3 3" xfId="5243" xr:uid="{00000000-0005-0000-0000-00007B140000}"/>
    <cellStyle name="Normal 5 7 2 4" xfId="5244" xr:uid="{00000000-0005-0000-0000-00007C140000}"/>
    <cellStyle name="Normal 5 7 2 4 2" xfId="5245" xr:uid="{00000000-0005-0000-0000-00007D140000}"/>
    <cellStyle name="Normal 5 7 2 5" xfId="5246" xr:uid="{00000000-0005-0000-0000-00007E140000}"/>
    <cellStyle name="Normal 5 7 2 5 2" xfId="5247" xr:uid="{00000000-0005-0000-0000-00007F140000}"/>
    <cellStyle name="Normal 5 7 2 6" xfId="5248" xr:uid="{00000000-0005-0000-0000-000080140000}"/>
    <cellStyle name="Normal 5 7 3" xfId="5249" xr:uid="{00000000-0005-0000-0000-000081140000}"/>
    <cellStyle name="Normal 5 7 3 2" xfId="5250" xr:uid="{00000000-0005-0000-0000-000082140000}"/>
    <cellStyle name="Normal 5 7 3 2 2" xfId="5251" xr:uid="{00000000-0005-0000-0000-000083140000}"/>
    <cellStyle name="Normal 5 7 3 3" xfId="5252" xr:uid="{00000000-0005-0000-0000-000084140000}"/>
    <cellStyle name="Normal 5 7 4" xfId="5253" xr:uid="{00000000-0005-0000-0000-000085140000}"/>
    <cellStyle name="Normal 5 7 4 2" xfId="5254" xr:uid="{00000000-0005-0000-0000-000086140000}"/>
    <cellStyle name="Normal 5 7 4 2 2" xfId="5255" xr:uid="{00000000-0005-0000-0000-000087140000}"/>
    <cellStyle name="Normal 5 7 4 3" xfId="5256" xr:uid="{00000000-0005-0000-0000-000088140000}"/>
    <cellStyle name="Normal 5 7 5" xfId="5257" xr:uid="{00000000-0005-0000-0000-000089140000}"/>
    <cellStyle name="Normal 5 7 5 2" xfId="5258" xr:uid="{00000000-0005-0000-0000-00008A140000}"/>
    <cellStyle name="Normal 5 7 6" xfId="5259" xr:uid="{00000000-0005-0000-0000-00008B140000}"/>
    <cellStyle name="Normal 5 7 6 2" xfId="5260" xr:uid="{00000000-0005-0000-0000-00008C140000}"/>
    <cellStyle name="Normal 5 7 7" xfId="5261" xr:uid="{00000000-0005-0000-0000-00008D140000}"/>
    <cellStyle name="Normal 5 8" xfId="5262" xr:uid="{00000000-0005-0000-0000-00008E140000}"/>
    <cellStyle name="Normal 5 8 2" xfId="5263" xr:uid="{00000000-0005-0000-0000-00008F140000}"/>
    <cellStyle name="Normal 5 8 2 2" xfId="5264" xr:uid="{00000000-0005-0000-0000-000090140000}"/>
    <cellStyle name="Normal 5 8 2 2 2" xfId="5265" xr:uid="{00000000-0005-0000-0000-000091140000}"/>
    <cellStyle name="Normal 5 8 2 3" xfId="5266" xr:uid="{00000000-0005-0000-0000-000092140000}"/>
    <cellStyle name="Normal 5 8 3" xfId="5267" xr:uid="{00000000-0005-0000-0000-000093140000}"/>
    <cellStyle name="Normal 5 8 3 2" xfId="5268" xr:uid="{00000000-0005-0000-0000-000094140000}"/>
    <cellStyle name="Normal 5 8 3 2 2" xfId="5269" xr:uid="{00000000-0005-0000-0000-000095140000}"/>
    <cellStyle name="Normal 5 8 3 3" xfId="5270" xr:uid="{00000000-0005-0000-0000-000096140000}"/>
    <cellStyle name="Normal 5 8 4" xfId="5271" xr:uid="{00000000-0005-0000-0000-000097140000}"/>
    <cellStyle name="Normal 5 8 4 2" xfId="5272" xr:uid="{00000000-0005-0000-0000-000098140000}"/>
    <cellStyle name="Normal 5 8 5" xfId="5273" xr:uid="{00000000-0005-0000-0000-000099140000}"/>
    <cellStyle name="Normal 5 8 5 2" xfId="5274" xr:uid="{00000000-0005-0000-0000-00009A140000}"/>
    <cellStyle name="Normal 5 8 6" xfId="5275" xr:uid="{00000000-0005-0000-0000-00009B140000}"/>
    <cellStyle name="Normal 5 9" xfId="5276" xr:uid="{00000000-0005-0000-0000-00009C140000}"/>
    <cellStyle name="Normal 5 9 2" xfId="5277" xr:uid="{00000000-0005-0000-0000-00009D140000}"/>
    <cellStyle name="Normal 5 9 2 2" xfId="5278" xr:uid="{00000000-0005-0000-0000-00009E140000}"/>
    <cellStyle name="Normal 5 9 2 2 2" xfId="5279" xr:uid="{00000000-0005-0000-0000-00009F140000}"/>
    <cellStyle name="Normal 5 9 2 3" xfId="5280" xr:uid="{00000000-0005-0000-0000-0000A0140000}"/>
    <cellStyle name="Normal 5 9 3" xfId="5281" xr:uid="{00000000-0005-0000-0000-0000A1140000}"/>
    <cellStyle name="Normal 5 9 3 2" xfId="5282" xr:uid="{00000000-0005-0000-0000-0000A2140000}"/>
    <cellStyle name="Normal 5 9 3 2 2" xfId="5283" xr:uid="{00000000-0005-0000-0000-0000A3140000}"/>
    <cellStyle name="Normal 5 9 3 3" xfId="5284" xr:uid="{00000000-0005-0000-0000-0000A4140000}"/>
    <cellStyle name="Normal 5 9 4" xfId="5285" xr:uid="{00000000-0005-0000-0000-0000A5140000}"/>
    <cellStyle name="Normal 5 9 4 2" xfId="5286" xr:uid="{00000000-0005-0000-0000-0000A6140000}"/>
    <cellStyle name="Normal 5 9 5" xfId="5287" xr:uid="{00000000-0005-0000-0000-0000A7140000}"/>
    <cellStyle name="Normal 5 9 5 2" xfId="5288" xr:uid="{00000000-0005-0000-0000-0000A8140000}"/>
    <cellStyle name="Normal 5 9 6" xfId="5289" xr:uid="{00000000-0005-0000-0000-0000A9140000}"/>
    <cellStyle name="Normal 5_BMT Performance Measures for ADM Review" xfId="5290" xr:uid="{00000000-0005-0000-0000-0000AA140000}"/>
    <cellStyle name="Normal 6" xfId="5291" xr:uid="{00000000-0005-0000-0000-0000AB140000}"/>
    <cellStyle name="Normal 6 2" xfId="5292" xr:uid="{00000000-0005-0000-0000-0000AC140000}"/>
    <cellStyle name="Normal 6 2 2" xfId="5293" xr:uid="{00000000-0005-0000-0000-0000AD140000}"/>
    <cellStyle name="Normal 6 3" xfId="5294" xr:uid="{00000000-0005-0000-0000-0000AE140000}"/>
    <cellStyle name="Normal 6 3 2" xfId="5295" xr:uid="{00000000-0005-0000-0000-0000AF140000}"/>
    <cellStyle name="Normal 6 4" xfId="5296" xr:uid="{00000000-0005-0000-0000-0000B0140000}"/>
    <cellStyle name="Normal 6 4 2" xfId="5297" xr:uid="{00000000-0005-0000-0000-0000B1140000}"/>
    <cellStyle name="Normal 7" xfId="5298" xr:uid="{00000000-0005-0000-0000-0000B2140000}"/>
    <cellStyle name="Normal 7 10" xfId="5299" xr:uid="{00000000-0005-0000-0000-0000B3140000}"/>
    <cellStyle name="Normal 7 10 2" xfId="5300" xr:uid="{00000000-0005-0000-0000-0000B4140000}"/>
    <cellStyle name="Normal 7 10 2 2" xfId="5301" xr:uid="{00000000-0005-0000-0000-0000B5140000}"/>
    <cellStyle name="Normal 7 10 3" xfId="5302" xr:uid="{00000000-0005-0000-0000-0000B6140000}"/>
    <cellStyle name="Normal 7 11" xfId="5303" xr:uid="{00000000-0005-0000-0000-0000B7140000}"/>
    <cellStyle name="Normal 7 11 2" xfId="5304" xr:uid="{00000000-0005-0000-0000-0000B8140000}"/>
    <cellStyle name="Normal 7 11 2 2" xfId="5305" xr:uid="{00000000-0005-0000-0000-0000B9140000}"/>
    <cellStyle name="Normal 7 11 3" xfId="5306" xr:uid="{00000000-0005-0000-0000-0000BA140000}"/>
    <cellStyle name="Normal 7 12" xfId="5307" xr:uid="{00000000-0005-0000-0000-0000BB140000}"/>
    <cellStyle name="Normal 7 12 2" xfId="5308" xr:uid="{00000000-0005-0000-0000-0000BC140000}"/>
    <cellStyle name="Normal 7 13" xfId="5309" xr:uid="{00000000-0005-0000-0000-0000BD140000}"/>
    <cellStyle name="Normal 7 13 2" xfId="5310" xr:uid="{00000000-0005-0000-0000-0000BE140000}"/>
    <cellStyle name="Normal 7 14" xfId="5311" xr:uid="{00000000-0005-0000-0000-0000BF140000}"/>
    <cellStyle name="Normal 7 14 2" xfId="5312" xr:uid="{00000000-0005-0000-0000-0000C0140000}"/>
    <cellStyle name="Normal 7 15" xfId="5313" xr:uid="{00000000-0005-0000-0000-0000C1140000}"/>
    <cellStyle name="Normal 7 2" xfId="5314" xr:uid="{00000000-0005-0000-0000-0000C2140000}"/>
    <cellStyle name="Normal 7 2 10" xfId="5315" xr:uid="{00000000-0005-0000-0000-0000C3140000}"/>
    <cellStyle name="Normal 7 2 10 2" xfId="5316" xr:uid="{00000000-0005-0000-0000-0000C4140000}"/>
    <cellStyle name="Normal 7 2 11" xfId="5317" xr:uid="{00000000-0005-0000-0000-0000C5140000}"/>
    <cellStyle name="Normal 7 2 11 2" xfId="5318" xr:uid="{00000000-0005-0000-0000-0000C6140000}"/>
    <cellStyle name="Normal 7 2 12" xfId="5319" xr:uid="{00000000-0005-0000-0000-0000C7140000}"/>
    <cellStyle name="Normal 7 2 12 2" xfId="5320" xr:uid="{00000000-0005-0000-0000-0000C8140000}"/>
    <cellStyle name="Normal 7 2 13" xfId="5321" xr:uid="{00000000-0005-0000-0000-0000C9140000}"/>
    <cellStyle name="Normal 7 2 2" xfId="5322" xr:uid="{00000000-0005-0000-0000-0000CA140000}"/>
    <cellStyle name="Normal 7 2 2 10" xfId="5323" xr:uid="{00000000-0005-0000-0000-0000CB140000}"/>
    <cellStyle name="Normal 7 2 2 2" xfId="5324" xr:uid="{00000000-0005-0000-0000-0000CC140000}"/>
    <cellStyle name="Normal 7 2 2 2 2" xfId="5325" xr:uid="{00000000-0005-0000-0000-0000CD140000}"/>
    <cellStyle name="Normal 7 2 2 2 2 2" xfId="5326" xr:uid="{00000000-0005-0000-0000-0000CE140000}"/>
    <cellStyle name="Normal 7 2 2 2 2 2 2" xfId="5327" xr:uid="{00000000-0005-0000-0000-0000CF140000}"/>
    <cellStyle name="Normal 7 2 2 2 2 2 2 2" xfId="5328" xr:uid="{00000000-0005-0000-0000-0000D0140000}"/>
    <cellStyle name="Normal 7 2 2 2 2 2 3" xfId="5329" xr:uid="{00000000-0005-0000-0000-0000D1140000}"/>
    <cellStyle name="Normal 7 2 2 2 2 3" xfId="5330" xr:uid="{00000000-0005-0000-0000-0000D2140000}"/>
    <cellStyle name="Normal 7 2 2 2 2 3 2" xfId="5331" xr:uid="{00000000-0005-0000-0000-0000D3140000}"/>
    <cellStyle name="Normal 7 2 2 2 2 3 2 2" xfId="5332" xr:uid="{00000000-0005-0000-0000-0000D4140000}"/>
    <cellStyle name="Normal 7 2 2 2 2 3 3" xfId="5333" xr:uid="{00000000-0005-0000-0000-0000D5140000}"/>
    <cellStyle name="Normal 7 2 2 2 2 4" xfId="5334" xr:uid="{00000000-0005-0000-0000-0000D6140000}"/>
    <cellStyle name="Normal 7 2 2 2 2 4 2" xfId="5335" xr:uid="{00000000-0005-0000-0000-0000D7140000}"/>
    <cellStyle name="Normal 7 2 2 2 2 5" xfId="5336" xr:uid="{00000000-0005-0000-0000-0000D8140000}"/>
    <cellStyle name="Normal 7 2 2 2 2 5 2" xfId="5337" xr:uid="{00000000-0005-0000-0000-0000D9140000}"/>
    <cellStyle name="Normal 7 2 2 2 2 6" xfId="5338" xr:uid="{00000000-0005-0000-0000-0000DA140000}"/>
    <cellStyle name="Normal 7 2 2 2 3" xfId="5339" xr:uid="{00000000-0005-0000-0000-0000DB140000}"/>
    <cellStyle name="Normal 7 2 2 2 3 2" xfId="5340" xr:uid="{00000000-0005-0000-0000-0000DC140000}"/>
    <cellStyle name="Normal 7 2 2 2 3 2 2" xfId="5341" xr:uid="{00000000-0005-0000-0000-0000DD140000}"/>
    <cellStyle name="Normal 7 2 2 2 3 3" xfId="5342" xr:uid="{00000000-0005-0000-0000-0000DE140000}"/>
    <cellStyle name="Normal 7 2 2 2 4" xfId="5343" xr:uid="{00000000-0005-0000-0000-0000DF140000}"/>
    <cellStyle name="Normal 7 2 2 2 4 2" xfId="5344" xr:uid="{00000000-0005-0000-0000-0000E0140000}"/>
    <cellStyle name="Normal 7 2 2 2 4 2 2" xfId="5345" xr:uid="{00000000-0005-0000-0000-0000E1140000}"/>
    <cellStyle name="Normal 7 2 2 2 4 3" xfId="5346" xr:uid="{00000000-0005-0000-0000-0000E2140000}"/>
    <cellStyle name="Normal 7 2 2 2 5" xfId="5347" xr:uid="{00000000-0005-0000-0000-0000E3140000}"/>
    <cellStyle name="Normal 7 2 2 2 5 2" xfId="5348" xr:uid="{00000000-0005-0000-0000-0000E4140000}"/>
    <cellStyle name="Normal 7 2 2 2 6" xfId="5349" xr:uid="{00000000-0005-0000-0000-0000E5140000}"/>
    <cellStyle name="Normal 7 2 2 2 6 2" xfId="5350" xr:uid="{00000000-0005-0000-0000-0000E6140000}"/>
    <cellStyle name="Normal 7 2 2 2 7" xfId="5351" xr:uid="{00000000-0005-0000-0000-0000E7140000}"/>
    <cellStyle name="Normal 7 2 2 3" xfId="5352" xr:uid="{00000000-0005-0000-0000-0000E8140000}"/>
    <cellStyle name="Normal 7 2 2 3 2" xfId="5353" xr:uid="{00000000-0005-0000-0000-0000E9140000}"/>
    <cellStyle name="Normal 7 2 2 3 2 2" xfId="5354" xr:uid="{00000000-0005-0000-0000-0000EA140000}"/>
    <cellStyle name="Normal 7 2 2 3 2 2 2" xfId="5355" xr:uid="{00000000-0005-0000-0000-0000EB140000}"/>
    <cellStyle name="Normal 7 2 2 3 2 2 2 2" xfId="5356" xr:uid="{00000000-0005-0000-0000-0000EC140000}"/>
    <cellStyle name="Normal 7 2 2 3 2 2 3" xfId="5357" xr:uid="{00000000-0005-0000-0000-0000ED140000}"/>
    <cellStyle name="Normal 7 2 2 3 2 3" xfId="5358" xr:uid="{00000000-0005-0000-0000-0000EE140000}"/>
    <cellStyle name="Normal 7 2 2 3 2 3 2" xfId="5359" xr:uid="{00000000-0005-0000-0000-0000EF140000}"/>
    <cellStyle name="Normal 7 2 2 3 2 3 2 2" xfId="5360" xr:uid="{00000000-0005-0000-0000-0000F0140000}"/>
    <cellStyle name="Normal 7 2 2 3 2 3 3" xfId="5361" xr:uid="{00000000-0005-0000-0000-0000F1140000}"/>
    <cellStyle name="Normal 7 2 2 3 2 4" xfId="5362" xr:uid="{00000000-0005-0000-0000-0000F2140000}"/>
    <cellStyle name="Normal 7 2 2 3 2 4 2" xfId="5363" xr:uid="{00000000-0005-0000-0000-0000F3140000}"/>
    <cellStyle name="Normal 7 2 2 3 2 5" xfId="5364" xr:uid="{00000000-0005-0000-0000-0000F4140000}"/>
    <cellStyle name="Normal 7 2 2 3 2 5 2" xfId="5365" xr:uid="{00000000-0005-0000-0000-0000F5140000}"/>
    <cellStyle name="Normal 7 2 2 3 2 6" xfId="5366" xr:uid="{00000000-0005-0000-0000-0000F6140000}"/>
    <cellStyle name="Normal 7 2 2 3 3" xfId="5367" xr:uid="{00000000-0005-0000-0000-0000F7140000}"/>
    <cellStyle name="Normal 7 2 2 3 3 2" xfId="5368" xr:uid="{00000000-0005-0000-0000-0000F8140000}"/>
    <cellStyle name="Normal 7 2 2 3 3 2 2" xfId="5369" xr:uid="{00000000-0005-0000-0000-0000F9140000}"/>
    <cellStyle name="Normal 7 2 2 3 3 3" xfId="5370" xr:uid="{00000000-0005-0000-0000-0000FA140000}"/>
    <cellStyle name="Normal 7 2 2 3 4" xfId="5371" xr:uid="{00000000-0005-0000-0000-0000FB140000}"/>
    <cellStyle name="Normal 7 2 2 3 4 2" xfId="5372" xr:uid="{00000000-0005-0000-0000-0000FC140000}"/>
    <cellStyle name="Normal 7 2 2 3 4 2 2" xfId="5373" xr:uid="{00000000-0005-0000-0000-0000FD140000}"/>
    <cellStyle name="Normal 7 2 2 3 4 3" xfId="5374" xr:uid="{00000000-0005-0000-0000-0000FE140000}"/>
    <cellStyle name="Normal 7 2 2 3 5" xfId="5375" xr:uid="{00000000-0005-0000-0000-0000FF140000}"/>
    <cellStyle name="Normal 7 2 2 3 5 2" xfId="5376" xr:uid="{00000000-0005-0000-0000-000000150000}"/>
    <cellStyle name="Normal 7 2 2 3 6" xfId="5377" xr:uid="{00000000-0005-0000-0000-000001150000}"/>
    <cellStyle name="Normal 7 2 2 3 6 2" xfId="5378" xr:uid="{00000000-0005-0000-0000-000002150000}"/>
    <cellStyle name="Normal 7 2 2 3 7" xfId="5379" xr:uid="{00000000-0005-0000-0000-000003150000}"/>
    <cellStyle name="Normal 7 2 2 4" xfId="5380" xr:uid="{00000000-0005-0000-0000-000004150000}"/>
    <cellStyle name="Normal 7 2 2 4 2" xfId="5381" xr:uid="{00000000-0005-0000-0000-000005150000}"/>
    <cellStyle name="Normal 7 2 2 4 2 2" xfId="5382" xr:uid="{00000000-0005-0000-0000-000006150000}"/>
    <cellStyle name="Normal 7 2 2 4 2 2 2" xfId="5383" xr:uid="{00000000-0005-0000-0000-000007150000}"/>
    <cellStyle name="Normal 7 2 2 4 2 3" xfId="5384" xr:uid="{00000000-0005-0000-0000-000008150000}"/>
    <cellStyle name="Normal 7 2 2 4 3" xfId="5385" xr:uid="{00000000-0005-0000-0000-000009150000}"/>
    <cellStyle name="Normal 7 2 2 4 3 2" xfId="5386" xr:uid="{00000000-0005-0000-0000-00000A150000}"/>
    <cellStyle name="Normal 7 2 2 4 3 2 2" xfId="5387" xr:uid="{00000000-0005-0000-0000-00000B150000}"/>
    <cellStyle name="Normal 7 2 2 4 3 3" xfId="5388" xr:uid="{00000000-0005-0000-0000-00000C150000}"/>
    <cellStyle name="Normal 7 2 2 4 4" xfId="5389" xr:uid="{00000000-0005-0000-0000-00000D150000}"/>
    <cellStyle name="Normal 7 2 2 4 4 2" xfId="5390" xr:uid="{00000000-0005-0000-0000-00000E150000}"/>
    <cellStyle name="Normal 7 2 2 4 5" xfId="5391" xr:uid="{00000000-0005-0000-0000-00000F150000}"/>
    <cellStyle name="Normal 7 2 2 4 5 2" xfId="5392" xr:uid="{00000000-0005-0000-0000-000010150000}"/>
    <cellStyle name="Normal 7 2 2 4 6" xfId="5393" xr:uid="{00000000-0005-0000-0000-000011150000}"/>
    <cellStyle name="Normal 7 2 2 5" xfId="5394" xr:uid="{00000000-0005-0000-0000-000012150000}"/>
    <cellStyle name="Normal 7 2 2 5 2" xfId="5395" xr:uid="{00000000-0005-0000-0000-000013150000}"/>
    <cellStyle name="Normal 7 2 2 5 2 2" xfId="5396" xr:uid="{00000000-0005-0000-0000-000014150000}"/>
    <cellStyle name="Normal 7 2 2 5 2 2 2" xfId="5397" xr:uid="{00000000-0005-0000-0000-000015150000}"/>
    <cellStyle name="Normal 7 2 2 5 2 3" xfId="5398" xr:uid="{00000000-0005-0000-0000-000016150000}"/>
    <cellStyle name="Normal 7 2 2 5 3" xfId="5399" xr:uid="{00000000-0005-0000-0000-000017150000}"/>
    <cellStyle name="Normal 7 2 2 5 3 2" xfId="5400" xr:uid="{00000000-0005-0000-0000-000018150000}"/>
    <cellStyle name="Normal 7 2 2 5 3 2 2" xfId="5401" xr:uid="{00000000-0005-0000-0000-000019150000}"/>
    <cellStyle name="Normal 7 2 2 5 3 3" xfId="5402" xr:uid="{00000000-0005-0000-0000-00001A150000}"/>
    <cellStyle name="Normal 7 2 2 5 4" xfId="5403" xr:uid="{00000000-0005-0000-0000-00001B150000}"/>
    <cellStyle name="Normal 7 2 2 5 4 2" xfId="5404" xr:uid="{00000000-0005-0000-0000-00001C150000}"/>
    <cellStyle name="Normal 7 2 2 5 5" xfId="5405" xr:uid="{00000000-0005-0000-0000-00001D150000}"/>
    <cellStyle name="Normal 7 2 2 5 5 2" xfId="5406" xr:uid="{00000000-0005-0000-0000-00001E150000}"/>
    <cellStyle name="Normal 7 2 2 5 6" xfId="5407" xr:uid="{00000000-0005-0000-0000-00001F150000}"/>
    <cellStyle name="Normal 7 2 2 6" xfId="5408" xr:uid="{00000000-0005-0000-0000-000020150000}"/>
    <cellStyle name="Normal 7 2 2 6 2" xfId="5409" xr:uid="{00000000-0005-0000-0000-000021150000}"/>
    <cellStyle name="Normal 7 2 2 6 2 2" xfId="5410" xr:uid="{00000000-0005-0000-0000-000022150000}"/>
    <cellStyle name="Normal 7 2 2 6 3" xfId="5411" xr:uid="{00000000-0005-0000-0000-000023150000}"/>
    <cellStyle name="Normal 7 2 2 7" xfId="5412" xr:uid="{00000000-0005-0000-0000-000024150000}"/>
    <cellStyle name="Normal 7 2 2 7 2" xfId="5413" xr:uid="{00000000-0005-0000-0000-000025150000}"/>
    <cellStyle name="Normal 7 2 2 7 2 2" xfId="5414" xr:uid="{00000000-0005-0000-0000-000026150000}"/>
    <cellStyle name="Normal 7 2 2 7 3" xfId="5415" xr:uid="{00000000-0005-0000-0000-000027150000}"/>
    <cellStyle name="Normal 7 2 2 8" xfId="5416" xr:uid="{00000000-0005-0000-0000-000028150000}"/>
    <cellStyle name="Normal 7 2 2 8 2" xfId="5417" xr:uid="{00000000-0005-0000-0000-000029150000}"/>
    <cellStyle name="Normal 7 2 2 9" xfId="5418" xr:uid="{00000000-0005-0000-0000-00002A150000}"/>
    <cellStyle name="Normal 7 2 2 9 2" xfId="5419" xr:uid="{00000000-0005-0000-0000-00002B150000}"/>
    <cellStyle name="Normal 7 2 3" xfId="5420" xr:uid="{00000000-0005-0000-0000-00002C150000}"/>
    <cellStyle name="Normal 7 2 3 2" xfId="5421" xr:uid="{00000000-0005-0000-0000-00002D150000}"/>
    <cellStyle name="Normal 7 2 3 2 2" xfId="5422" xr:uid="{00000000-0005-0000-0000-00002E150000}"/>
    <cellStyle name="Normal 7 2 3 2 2 2" xfId="5423" xr:uid="{00000000-0005-0000-0000-00002F150000}"/>
    <cellStyle name="Normal 7 2 3 2 2 2 2" xfId="5424" xr:uid="{00000000-0005-0000-0000-000030150000}"/>
    <cellStyle name="Normal 7 2 3 2 2 2 2 2" xfId="5425" xr:uid="{00000000-0005-0000-0000-000031150000}"/>
    <cellStyle name="Normal 7 2 3 2 2 2 3" xfId="5426" xr:uid="{00000000-0005-0000-0000-000032150000}"/>
    <cellStyle name="Normal 7 2 3 2 2 3" xfId="5427" xr:uid="{00000000-0005-0000-0000-000033150000}"/>
    <cellStyle name="Normal 7 2 3 2 2 3 2" xfId="5428" xr:uid="{00000000-0005-0000-0000-000034150000}"/>
    <cellStyle name="Normal 7 2 3 2 2 3 2 2" xfId="5429" xr:uid="{00000000-0005-0000-0000-000035150000}"/>
    <cellStyle name="Normal 7 2 3 2 2 3 3" xfId="5430" xr:uid="{00000000-0005-0000-0000-000036150000}"/>
    <cellStyle name="Normal 7 2 3 2 2 4" xfId="5431" xr:uid="{00000000-0005-0000-0000-000037150000}"/>
    <cellStyle name="Normal 7 2 3 2 2 4 2" xfId="5432" xr:uid="{00000000-0005-0000-0000-000038150000}"/>
    <cellStyle name="Normal 7 2 3 2 2 5" xfId="5433" xr:uid="{00000000-0005-0000-0000-000039150000}"/>
    <cellStyle name="Normal 7 2 3 2 2 5 2" xfId="5434" xr:uid="{00000000-0005-0000-0000-00003A150000}"/>
    <cellStyle name="Normal 7 2 3 2 2 6" xfId="5435" xr:uid="{00000000-0005-0000-0000-00003B150000}"/>
    <cellStyle name="Normal 7 2 3 2 3" xfId="5436" xr:uid="{00000000-0005-0000-0000-00003C150000}"/>
    <cellStyle name="Normal 7 2 3 2 3 2" xfId="5437" xr:uid="{00000000-0005-0000-0000-00003D150000}"/>
    <cellStyle name="Normal 7 2 3 2 3 2 2" xfId="5438" xr:uid="{00000000-0005-0000-0000-00003E150000}"/>
    <cellStyle name="Normal 7 2 3 2 3 3" xfId="5439" xr:uid="{00000000-0005-0000-0000-00003F150000}"/>
    <cellStyle name="Normal 7 2 3 2 4" xfId="5440" xr:uid="{00000000-0005-0000-0000-000040150000}"/>
    <cellStyle name="Normal 7 2 3 2 4 2" xfId="5441" xr:uid="{00000000-0005-0000-0000-000041150000}"/>
    <cellStyle name="Normal 7 2 3 2 4 2 2" xfId="5442" xr:uid="{00000000-0005-0000-0000-000042150000}"/>
    <cellStyle name="Normal 7 2 3 2 4 3" xfId="5443" xr:uid="{00000000-0005-0000-0000-000043150000}"/>
    <cellStyle name="Normal 7 2 3 2 5" xfId="5444" xr:uid="{00000000-0005-0000-0000-000044150000}"/>
    <cellStyle name="Normal 7 2 3 2 5 2" xfId="5445" xr:uid="{00000000-0005-0000-0000-000045150000}"/>
    <cellStyle name="Normal 7 2 3 2 6" xfId="5446" xr:uid="{00000000-0005-0000-0000-000046150000}"/>
    <cellStyle name="Normal 7 2 3 2 6 2" xfId="5447" xr:uid="{00000000-0005-0000-0000-000047150000}"/>
    <cellStyle name="Normal 7 2 3 2 7" xfId="5448" xr:uid="{00000000-0005-0000-0000-000048150000}"/>
    <cellStyle name="Normal 7 2 3 3" xfId="5449" xr:uid="{00000000-0005-0000-0000-000049150000}"/>
    <cellStyle name="Normal 7 2 3 3 2" xfId="5450" xr:uid="{00000000-0005-0000-0000-00004A150000}"/>
    <cellStyle name="Normal 7 2 3 3 2 2" xfId="5451" xr:uid="{00000000-0005-0000-0000-00004B150000}"/>
    <cellStyle name="Normal 7 2 3 3 2 2 2" xfId="5452" xr:uid="{00000000-0005-0000-0000-00004C150000}"/>
    <cellStyle name="Normal 7 2 3 3 2 2 2 2" xfId="5453" xr:uid="{00000000-0005-0000-0000-00004D150000}"/>
    <cellStyle name="Normal 7 2 3 3 2 2 3" xfId="5454" xr:uid="{00000000-0005-0000-0000-00004E150000}"/>
    <cellStyle name="Normal 7 2 3 3 2 3" xfId="5455" xr:uid="{00000000-0005-0000-0000-00004F150000}"/>
    <cellStyle name="Normal 7 2 3 3 2 3 2" xfId="5456" xr:uid="{00000000-0005-0000-0000-000050150000}"/>
    <cellStyle name="Normal 7 2 3 3 2 3 2 2" xfId="5457" xr:uid="{00000000-0005-0000-0000-000051150000}"/>
    <cellStyle name="Normal 7 2 3 3 2 3 3" xfId="5458" xr:uid="{00000000-0005-0000-0000-000052150000}"/>
    <cellStyle name="Normal 7 2 3 3 2 4" xfId="5459" xr:uid="{00000000-0005-0000-0000-000053150000}"/>
    <cellStyle name="Normal 7 2 3 3 2 4 2" xfId="5460" xr:uid="{00000000-0005-0000-0000-000054150000}"/>
    <cellStyle name="Normal 7 2 3 3 2 5" xfId="5461" xr:uid="{00000000-0005-0000-0000-000055150000}"/>
    <cellStyle name="Normal 7 2 3 3 2 5 2" xfId="5462" xr:uid="{00000000-0005-0000-0000-000056150000}"/>
    <cellStyle name="Normal 7 2 3 3 2 6" xfId="5463" xr:uid="{00000000-0005-0000-0000-000057150000}"/>
    <cellStyle name="Normal 7 2 3 3 3" xfId="5464" xr:uid="{00000000-0005-0000-0000-000058150000}"/>
    <cellStyle name="Normal 7 2 3 3 3 2" xfId="5465" xr:uid="{00000000-0005-0000-0000-000059150000}"/>
    <cellStyle name="Normal 7 2 3 3 3 2 2" xfId="5466" xr:uid="{00000000-0005-0000-0000-00005A150000}"/>
    <cellStyle name="Normal 7 2 3 3 3 3" xfId="5467" xr:uid="{00000000-0005-0000-0000-00005B150000}"/>
    <cellStyle name="Normal 7 2 3 3 4" xfId="5468" xr:uid="{00000000-0005-0000-0000-00005C150000}"/>
    <cellStyle name="Normal 7 2 3 3 4 2" xfId="5469" xr:uid="{00000000-0005-0000-0000-00005D150000}"/>
    <cellStyle name="Normal 7 2 3 3 4 2 2" xfId="5470" xr:uid="{00000000-0005-0000-0000-00005E150000}"/>
    <cellStyle name="Normal 7 2 3 3 4 3" xfId="5471" xr:uid="{00000000-0005-0000-0000-00005F150000}"/>
    <cellStyle name="Normal 7 2 3 3 5" xfId="5472" xr:uid="{00000000-0005-0000-0000-000060150000}"/>
    <cellStyle name="Normal 7 2 3 3 5 2" xfId="5473" xr:uid="{00000000-0005-0000-0000-000061150000}"/>
    <cellStyle name="Normal 7 2 3 3 6" xfId="5474" xr:uid="{00000000-0005-0000-0000-000062150000}"/>
    <cellStyle name="Normal 7 2 3 3 6 2" xfId="5475" xr:uid="{00000000-0005-0000-0000-000063150000}"/>
    <cellStyle name="Normal 7 2 3 3 7" xfId="5476" xr:uid="{00000000-0005-0000-0000-000064150000}"/>
    <cellStyle name="Normal 7 2 3 4" xfId="5477" xr:uid="{00000000-0005-0000-0000-000065150000}"/>
    <cellStyle name="Normal 7 2 3 4 2" xfId="5478" xr:uid="{00000000-0005-0000-0000-000066150000}"/>
    <cellStyle name="Normal 7 2 3 4 2 2" xfId="5479" xr:uid="{00000000-0005-0000-0000-000067150000}"/>
    <cellStyle name="Normal 7 2 3 4 2 2 2" xfId="5480" xr:uid="{00000000-0005-0000-0000-000068150000}"/>
    <cellStyle name="Normal 7 2 3 4 2 3" xfId="5481" xr:uid="{00000000-0005-0000-0000-000069150000}"/>
    <cellStyle name="Normal 7 2 3 4 3" xfId="5482" xr:uid="{00000000-0005-0000-0000-00006A150000}"/>
    <cellStyle name="Normal 7 2 3 4 3 2" xfId="5483" xr:uid="{00000000-0005-0000-0000-00006B150000}"/>
    <cellStyle name="Normal 7 2 3 4 3 2 2" xfId="5484" xr:uid="{00000000-0005-0000-0000-00006C150000}"/>
    <cellStyle name="Normal 7 2 3 4 3 3" xfId="5485" xr:uid="{00000000-0005-0000-0000-00006D150000}"/>
    <cellStyle name="Normal 7 2 3 4 4" xfId="5486" xr:uid="{00000000-0005-0000-0000-00006E150000}"/>
    <cellStyle name="Normal 7 2 3 4 4 2" xfId="5487" xr:uid="{00000000-0005-0000-0000-00006F150000}"/>
    <cellStyle name="Normal 7 2 3 4 5" xfId="5488" xr:uid="{00000000-0005-0000-0000-000070150000}"/>
    <cellStyle name="Normal 7 2 3 4 5 2" xfId="5489" xr:uid="{00000000-0005-0000-0000-000071150000}"/>
    <cellStyle name="Normal 7 2 3 4 6" xfId="5490" xr:uid="{00000000-0005-0000-0000-000072150000}"/>
    <cellStyle name="Normal 7 2 3 5" xfId="5491" xr:uid="{00000000-0005-0000-0000-000073150000}"/>
    <cellStyle name="Normal 7 2 3 5 2" xfId="5492" xr:uid="{00000000-0005-0000-0000-000074150000}"/>
    <cellStyle name="Normal 7 2 3 5 2 2" xfId="5493" xr:uid="{00000000-0005-0000-0000-000075150000}"/>
    <cellStyle name="Normal 7 2 3 5 3" xfId="5494" xr:uid="{00000000-0005-0000-0000-000076150000}"/>
    <cellStyle name="Normal 7 2 3 6" xfId="5495" xr:uid="{00000000-0005-0000-0000-000077150000}"/>
    <cellStyle name="Normal 7 2 3 6 2" xfId="5496" xr:uid="{00000000-0005-0000-0000-000078150000}"/>
    <cellStyle name="Normal 7 2 3 6 2 2" xfId="5497" xr:uid="{00000000-0005-0000-0000-000079150000}"/>
    <cellStyle name="Normal 7 2 3 6 3" xfId="5498" xr:uid="{00000000-0005-0000-0000-00007A150000}"/>
    <cellStyle name="Normal 7 2 3 7" xfId="5499" xr:uid="{00000000-0005-0000-0000-00007B150000}"/>
    <cellStyle name="Normal 7 2 3 7 2" xfId="5500" xr:uid="{00000000-0005-0000-0000-00007C150000}"/>
    <cellStyle name="Normal 7 2 3 8" xfId="5501" xr:uid="{00000000-0005-0000-0000-00007D150000}"/>
    <cellStyle name="Normal 7 2 3 8 2" xfId="5502" xr:uid="{00000000-0005-0000-0000-00007E150000}"/>
    <cellStyle name="Normal 7 2 3 9" xfId="5503" xr:uid="{00000000-0005-0000-0000-00007F150000}"/>
    <cellStyle name="Normal 7 2 4" xfId="5504" xr:uid="{00000000-0005-0000-0000-000080150000}"/>
    <cellStyle name="Normal 7 2 4 2" xfId="5505" xr:uid="{00000000-0005-0000-0000-000081150000}"/>
    <cellStyle name="Normal 7 2 4 2 2" xfId="5506" xr:uid="{00000000-0005-0000-0000-000082150000}"/>
    <cellStyle name="Normal 7 2 4 2 2 2" xfId="5507" xr:uid="{00000000-0005-0000-0000-000083150000}"/>
    <cellStyle name="Normal 7 2 4 2 2 2 2" xfId="5508" xr:uid="{00000000-0005-0000-0000-000084150000}"/>
    <cellStyle name="Normal 7 2 4 2 2 3" xfId="5509" xr:uid="{00000000-0005-0000-0000-000085150000}"/>
    <cellStyle name="Normal 7 2 4 2 3" xfId="5510" xr:uid="{00000000-0005-0000-0000-000086150000}"/>
    <cellStyle name="Normal 7 2 4 2 3 2" xfId="5511" xr:uid="{00000000-0005-0000-0000-000087150000}"/>
    <cellStyle name="Normal 7 2 4 2 3 2 2" xfId="5512" xr:uid="{00000000-0005-0000-0000-000088150000}"/>
    <cellStyle name="Normal 7 2 4 2 3 3" xfId="5513" xr:uid="{00000000-0005-0000-0000-000089150000}"/>
    <cellStyle name="Normal 7 2 4 2 4" xfId="5514" xr:uid="{00000000-0005-0000-0000-00008A150000}"/>
    <cellStyle name="Normal 7 2 4 2 4 2" xfId="5515" xr:uid="{00000000-0005-0000-0000-00008B150000}"/>
    <cellStyle name="Normal 7 2 4 2 5" xfId="5516" xr:uid="{00000000-0005-0000-0000-00008C150000}"/>
    <cellStyle name="Normal 7 2 4 2 5 2" xfId="5517" xr:uid="{00000000-0005-0000-0000-00008D150000}"/>
    <cellStyle name="Normal 7 2 4 2 6" xfId="5518" xr:uid="{00000000-0005-0000-0000-00008E150000}"/>
    <cellStyle name="Normal 7 2 4 3" xfId="5519" xr:uid="{00000000-0005-0000-0000-00008F150000}"/>
    <cellStyle name="Normal 7 2 4 3 2" xfId="5520" xr:uid="{00000000-0005-0000-0000-000090150000}"/>
    <cellStyle name="Normal 7 2 4 3 2 2" xfId="5521" xr:uid="{00000000-0005-0000-0000-000091150000}"/>
    <cellStyle name="Normal 7 2 4 3 3" xfId="5522" xr:uid="{00000000-0005-0000-0000-000092150000}"/>
    <cellStyle name="Normal 7 2 4 4" xfId="5523" xr:uid="{00000000-0005-0000-0000-000093150000}"/>
    <cellStyle name="Normal 7 2 4 4 2" xfId="5524" xr:uid="{00000000-0005-0000-0000-000094150000}"/>
    <cellStyle name="Normal 7 2 4 4 2 2" xfId="5525" xr:uid="{00000000-0005-0000-0000-000095150000}"/>
    <cellStyle name="Normal 7 2 4 4 3" xfId="5526" xr:uid="{00000000-0005-0000-0000-000096150000}"/>
    <cellStyle name="Normal 7 2 4 5" xfId="5527" xr:uid="{00000000-0005-0000-0000-000097150000}"/>
    <cellStyle name="Normal 7 2 4 5 2" xfId="5528" xr:uid="{00000000-0005-0000-0000-000098150000}"/>
    <cellStyle name="Normal 7 2 4 6" xfId="5529" xr:uid="{00000000-0005-0000-0000-000099150000}"/>
    <cellStyle name="Normal 7 2 4 6 2" xfId="5530" xr:uid="{00000000-0005-0000-0000-00009A150000}"/>
    <cellStyle name="Normal 7 2 4 7" xfId="5531" xr:uid="{00000000-0005-0000-0000-00009B150000}"/>
    <cellStyle name="Normal 7 2 5" xfId="5532" xr:uid="{00000000-0005-0000-0000-00009C150000}"/>
    <cellStyle name="Normal 7 2 5 2" xfId="5533" xr:uid="{00000000-0005-0000-0000-00009D150000}"/>
    <cellStyle name="Normal 7 2 5 2 2" xfId="5534" xr:uid="{00000000-0005-0000-0000-00009E150000}"/>
    <cellStyle name="Normal 7 2 5 2 2 2" xfId="5535" xr:uid="{00000000-0005-0000-0000-00009F150000}"/>
    <cellStyle name="Normal 7 2 5 2 2 2 2" xfId="5536" xr:uid="{00000000-0005-0000-0000-0000A0150000}"/>
    <cellStyle name="Normal 7 2 5 2 2 3" xfId="5537" xr:uid="{00000000-0005-0000-0000-0000A1150000}"/>
    <cellStyle name="Normal 7 2 5 2 3" xfId="5538" xr:uid="{00000000-0005-0000-0000-0000A2150000}"/>
    <cellStyle name="Normal 7 2 5 2 3 2" xfId="5539" xr:uid="{00000000-0005-0000-0000-0000A3150000}"/>
    <cellStyle name="Normal 7 2 5 2 3 2 2" xfId="5540" xr:uid="{00000000-0005-0000-0000-0000A4150000}"/>
    <cellStyle name="Normal 7 2 5 2 3 3" xfId="5541" xr:uid="{00000000-0005-0000-0000-0000A5150000}"/>
    <cellStyle name="Normal 7 2 5 2 4" xfId="5542" xr:uid="{00000000-0005-0000-0000-0000A6150000}"/>
    <cellStyle name="Normal 7 2 5 2 4 2" xfId="5543" xr:uid="{00000000-0005-0000-0000-0000A7150000}"/>
    <cellStyle name="Normal 7 2 5 2 5" xfId="5544" xr:uid="{00000000-0005-0000-0000-0000A8150000}"/>
    <cellStyle name="Normal 7 2 5 2 5 2" xfId="5545" xr:uid="{00000000-0005-0000-0000-0000A9150000}"/>
    <cellStyle name="Normal 7 2 5 2 6" xfId="5546" xr:uid="{00000000-0005-0000-0000-0000AA150000}"/>
    <cellStyle name="Normal 7 2 5 3" xfId="5547" xr:uid="{00000000-0005-0000-0000-0000AB150000}"/>
    <cellStyle name="Normal 7 2 5 3 2" xfId="5548" xr:uid="{00000000-0005-0000-0000-0000AC150000}"/>
    <cellStyle name="Normal 7 2 5 3 2 2" xfId="5549" xr:uid="{00000000-0005-0000-0000-0000AD150000}"/>
    <cellStyle name="Normal 7 2 5 3 3" xfId="5550" xr:uid="{00000000-0005-0000-0000-0000AE150000}"/>
    <cellStyle name="Normal 7 2 5 4" xfId="5551" xr:uid="{00000000-0005-0000-0000-0000AF150000}"/>
    <cellStyle name="Normal 7 2 5 4 2" xfId="5552" xr:uid="{00000000-0005-0000-0000-0000B0150000}"/>
    <cellStyle name="Normal 7 2 5 4 2 2" xfId="5553" xr:uid="{00000000-0005-0000-0000-0000B1150000}"/>
    <cellStyle name="Normal 7 2 5 4 3" xfId="5554" xr:uid="{00000000-0005-0000-0000-0000B2150000}"/>
    <cellStyle name="Normal 7 2 5 5" xfId="5555" xr:uid="{00000000-0005-0000-0000-0000B3150000}"/>
    <cellStyle name="Normal 7 2 5 5 2" xfId="5556" xr:uid="{00000000-0005-0000-0000-0000B4150000}"/>
    <cellStyle name="Normal 7 2 5 6" xfId="5557" xr:uid="{00000000-0005-0000-0000-0000B5150000}"/>
    <cellStyle name="Normal 7 2 5 6 2" xfId="5558" xr:uid="{00000000-0005-0000-0000-0000B6150000}"/>
    <cellStyle name="Normal 7 2 5 7" xfId="5559" xr:uid="{00000000-0005-0000-0000-0000B7150000}"/>
    <cellStyle name="Normal 7 2 6" xfId="5560" xr:uid="{00000000-0005-0000-0000-0000B8150000}"/>
    <cellStyle name="Normal 7 2 6 2" xfId="5561" xr:uid="{00000000-0005-0000-0000-0000B9150000}"/>
    <cellStyle name="Normal 7 2 6 2 2" xfId="5562" xr:uid="{00000000-0005-0000-0000-0000BA150000}"/>
    <cellStyle name="Normal 7 2 6 2 2 2" xfId="5563" xr:uid="{00000000-0005-0000-0000-0000BB150000}"/>
    <cellStyle name="Normal 7 2 6 2 3" xfId="5564" xr:uid="{00000000-0005-0000-0000-0000BC150000}"/>
    <cellStyle name="Normal 7 2 6 3" xfId="5565" xr:uid="{00000000-0005-0000-0000-0000BD150000}"/>
    <cellStyle name="Normal 7 2 6 3 2" xfId="5566" xr:uid="{00000000-0005-0000-0000-0000BE150000}"/>
    <cellStyle name="Normal 7 2 6 3 2 2" xfId="5567" xr:uid="{00000000-0005-0000-0000-0000BF150000}"/>
    <cellStyle name="Normal 7 2 6 3 3" xfId="5568" xr:uid="{00000000-0005-0000-0000-0000C0150000}"/>
    <cellStyle name="Normal 7 2 6 4" xfId="5569" xr:uid="{00000000-0005-0000-0000-0000C1150000}"/>
    <cellStyle name="Normal 7 2 6 4 2" xfId="5570" xr:uid="{00000000-0005-0000-0000-0000C2150000}"/>
    <cellStyle name="Normal 7 2 6 5" xfId="5571" xr:uid="{00000000-0005-0000-0000-0000C3150000}"/>
    <cellStyle name="Normal 7 2 6 5 2" xfId="5572" xr:uid="{00000000-0005-0000-0000-0000C4150000}"/>
    <cellStyle name="Normal 7 2 6 6" xfId="5573" xr:uid="{00000000-0005-0000-0000-0000C5150000}"/>
    <cellStyle name="Normal 7 2 7" xfId="5574" xr:uid="{00000000-0005-0000-0000-0000C6150000}"/>
    <cellStyle name="Normal 7 2 7 2" xfId="5575" xr:uid="{00000000-0005-0000-0000-0000C7150000}"/>
    <cellStyle name="Normal 7 2 7 2 2" xfId="5576" xr:uid="{00000000-0005-0000-0000-0000C8150000}"/>
    <cellStyle name="Normal 7 2 7 2 2 2" xfId="5577" xr:uid="{00000000-0005-0000-0000-0000C9150000}"/>
    <cellStyle name="Normal 7 2 7 2 3" xfId="5578" xr:uid="{00000000-0005-0000-0000-0000CA150000}"/>
    <cellStyle name="Normal 7 2 7 3" xfId="5579" xr:uid="{00000000-0005-0000-0000-0000CB150000}"/>
    <cellStyle name="Normal 7 2 7 3 2" xfId="5580" xr:uid="{00000000-0005-0000-0000-0000CC150000}"/>
    <cellStyle name="Normal 7 2 7 3 2 2" xfId="5581" xr:uid="{00000000-0005-0000-0000-0000CD150000}"/>
    <cellStyle name="Normal 7 2 7 3 3" xfId="5582" xr:uid="{00000000-0005-0000-0000-0000CE150000}"/>
    <cellStyle name="Normal 7 2 7 4" xfId="5583" xr:uid="{00000000-0005-0000-0000-0000CF150000}"/>
    <cellStyle name="Normal 7 2 7 4 2" xfId="5584" xr:uid="{00000000-0005-0000-0000-0000D0150000}"/>
    <cellStyle name="Normal 7 2 7 5" xfId="5585" xr:uid="{00000000-0005-0000-0000-0000D1150000}"/>
    <cellStyle name="Normal 7 2 7 5 2" xfId="5586" xr:uid="{00000000-0005-0000-0000-0000D2150000}"/>
    <cellStyle name="Normal 7 2 7 6" xfId="5587" xr:uid="{00000000-0005-0000-0000-0000D3150000}"/>
    <cellStyle name="Normal 7 2 8" xfId="5588" xr:uid="{00000000-0005-0000-0000-0000D4150000}"/>
    <cellStyle name="Normal 7 2 8 2" xfId="5589" xr:uid="{00000000-0005-0000-0000-0000D5150000}"/>
    <cellStyle name="Normal 7 2 8 2 2" xfId="5590" xr:uid="{00000000-0005-0000-0000-0000D6150000}"/>
    <cellStyle name="Normal 7 2 8 3" xfId="5591" xr:uid="{00000000-0005-0000-0000-0000D7150000}"/>
    <cellStyle name="Normal 7 2 9" xfId="5592" xr:uid="{00000000-0005-0000-0000-0000D8150000}"/>
    <cellStyle name="Normal 7 2 9 2" xfId="5593" xr:uid="{00000000-0005-0000-0000-0000D9150000}"/>
    <cellStyle name="Normal 7 2 9 2 2" xfId="5594" xr:uid="{00000000-0005-0000-0000-0000DA150000}"/>
    <cellStyle name="Normal 7 2 9 3" xfId="5595" xr:uid="{00000000-0005-0000-0000-0000DB150000}"/>
    <cellStyle name="Normal 7 3" xfId="5596" xr:uid="{00000000-0005-0000-0000-0000DC150000}"/>
    <cellStyle name="Normal 7 3 10" xfId="5597" xr:uid="{00000000-0005-0000-0000-0000DD150000}"/>
    <cellStyle name="Normal 7 3 10 2" xfId="5598" xr:uid="{00000000-0005-0000-0000-0000DE150000}"/>
    <cellStyle name="Normal 7 3 11" xfId="5599" xr:uid="{00000000-0005-0000-0000-0000DF150000}"/>
    <cellStyle name="Normal 7 3 11 2" xfId="5600" xr:uid="{00000000-0005-0000-0000-0000E0150000}"/>
    <cellStyle name="Normal 7 3 12" xfId="5601" xr:uid="{00000000-0005-0000-0000-0000E1150000}"/>
    <cellStyle name="Normal 7 3 12 2" xfId="5602" xr:uid="{00000000-0005-0000-0000-0000E2150000}"/>
    <cellStyle name="Normal 7 3 13" xfId="5603" xr:uid="{00000000-0005-0000-0000-0000E3150000}"/>
    <cellStyle name="Normal 7 3 2" xfId="5604" xr:uid="{00000000-0005-0000-0000-0000E4150000}"/>
    <cellStyle name="Normal 7 3 2 2" xfId="5605" xr:uid="{00000000-0005-0000-0000-0000E5150000}"/>
    <cellStyle name="Normal 7 3 2 2 2" xfId="5606" xr:uid="{00000000-0005-0000-0000-0000E6150000}"/>
    <cellStyle name="Normal 7 3 2 2 2 2" xfId="5607" xr:uid="{00000000-0005-0000-0000-0000E7150000}"/>
    <cellStyle name="Normal 7 3 2 2 2 2 2" xfId="5608" xr:uid="{00000000-0005-0000-0000-0000E8150000}"/>
    <cellStyle name="Normal 7 3 2 2 2 2 2 2" xfId="5609" xr:uid="{00000000-0005-0000-0000-0000E9150000}"/>
    <cellStyle name="Normal 7 3 2 2 2 2 3" xfId="5610" xr:uid="{00000000-0005-0000-0000-0000EA150000}"/>
    <cellStyle name="Normal 7 3 2 2 2 3" xfId="5611" xr:uid="{00000000-0005-0000-0000-0000EB150000}"/>
    <cellStyle name="Normal 7 3 2 2 2 3 2" xfId="5612" xr:uid="{00000000-0005-0000-0000-0000EC150000}"/>
    <cellStyle name="Normal 7 3 2 2 2 3 2 2" xfId="5613" xr:uid="{00000000-0005-0000-0000-0000ED150000}"/>
    <cellStyle name="Normal 7 3 2 2 2 3 3" xfId="5614" xr:uid="{00000000-0005-0000-0000-0000EE150000}"/>
    <cellStyle name="Normal 7 3 2 2 2 4" xfId="5615" xr:uid="{00000000-0005-0000-0000-0000EF150000}"/>
    <cellStyle name="Normal 7 3 2 2 2 4 2" xfId="5616" xr:uid="{00000000-0005-0000-0000-0000F0150000}"/>
    <cellStyle name="Normal 7 3 2 2 2 5" xfId="5617" xr:uid="{00000000-0005-0000-0000-0000F1150000}"/>
    <cellStyle name="Normal 7 3 2 2 2 5 2" xfId="5618" xr:uid="{00000000-0005-0000-0000-0000F2150000}"/>
    <cellStyle name="Normal 7 3 2 2 2 6" xfId="5619" xr:uid="{00000000-0005-0000-0000-0000F3150000}"/>
    <cellStyle name="Normal 7 3 2 2 3" xfId="5620" xr:uid="{00000000-0005-0000-0000-0000F4150000}"/>
    <cellStyle name="Normal 7 3 2 2 3 2" xfId="5621" xr:uid="{00000000-0005-0000-0000-0000F5150000}"/>
    <cellStyle name="Normal 7 3 2 2 3 2 2" xfId="5622" xr:uid="{00000000-0005-0000-0000-0000F6150000}"/>
    <cellStyle name="Normal 7 3 2 2 3 3" xfId="5623" xr:uid="{00000000-0005-0000-0000-0000F7150000}"/>
    <cellStyle name="Normal 7 3 2 2 4" xfId="5624" xr:uid="{00000000-0005-0000-0000-0000F8150000}"/>
    <cellStyle name="Normal 7 3 2 2 4 2" xfId="5625" xr:uid="{00000000-0005-0000-0000-0000F9150000}"/>
    <cellStyle name="Normal 7 3 2 2 4 2 2" xfId="5626" xr:uid="{00000000-0005-0000-0000-0000FA150000}"/>
    <cellStyle name="Normal 7 3 2 2 4 3" xfId="5627" xr:uid="{00000000-0005-0000-0000-0000FB150000}"/>
    <cellStyle name="Normal 7 3 2 2 5" xfId="5628" xr:uid="{00000000-0005-0000-0000-0000FC150000}"/>
    <cellStyle name="Normal 7 3 2 2 5 2" xfId="5629" xr:uid="{00000000-0005-0000-0000-0000FD150000}"/>
    <cellStyle name="Normal 7 3 2 2 6" xfId="5630" xr:uid="{00000000-0005-0000-0000-0000FE150000}"/>
    <cellStyle name="Normal 7 3 2 2 6 2" xfId="5631" xr:uid="{00000000-0005-0000-0000-0000FF150000}"/>
    <cellStyle name="Normal 7 3 2 2 7" xfId="5632" xr:uid="{00000000-0005-0000-0000-000000160000}"/>
    <cellStyle name="Normal 7 3 2 3" xfId="5633" xr:uid="{00000000-0005-0000-0000-000001160000}"/>
    <cellStyle name="Normal 7 3 2 3 2" xfId="5634" xr:uid="{00000000-0005-0000-0000-000002160000}"/>
    <cellStyle name="Normal 7 3 2 3 2 2" xfId="5635" xr:uid="{00000000-0005-0000-0000-000003160000}"/>
    <cellStyle name="Normal 7 3 2 3 2 2 2" xfId="5636" xr:uid="{00000000-0005-0000-0000-000004160000}"/>
    <cellStyle name="Normal 7 3 2 3 2 2 2 2" xfId="5637" xr:uid="{00000000-0005-0000-0000-000005160000}"/>
    <cellStyle name="Normal 7 3 2 3 2 2 3" xfId="5638" xr:uid="{00000000-0005-0000-0000-000006160000}"/>
    <cellStyle name="Normal 7 3 2 3 2 3" xfId="5639" xr:uid="{00000000-0005-0000-0000-000007160000}"/>
    <cellStyle name="Normal 7 3 2 3 2 3 2" xfId="5640" xr:uid="{00000000-0005-0000-0000-000008160000}"/>
    <cellStyle name="Normal 7 3 2 3 2 3 2 2" xfId="5641" xr:uid="{00000000-0005-0000-0000-000009160000}"/>
    <cellStyle name="Normal 7 3 2 3 2 3 3" xfId="5642" xr:uid="{00000000-0005-0000-0000-00000A160000}"/>
    <cellStyle name="Normal 7 3 2 3 2 4" xfId="5643" xr:uid="{00000000-0005-0000-0000-00000B160000}"/>
    <cellStyle name="Normal 7 3 2 3 2 4 2" xfId="5644" xr:uid="{00000000-0005-0000-0000-00000C160000}"/>
    <cellStyle name="Normal 7 3 2 3 2 5" xfId="5645" xr:uid="{00000000-0005-0000-0000-00000D160000}"/>
    <cellStyle name="Normal 7 3 2 3 2 5 2" xfId="5646" xr:uid="{00000000-0005-0000-0000-00000E160000}"/>
    <cellStyle name="Normal 7 3 2 3 2 6" xfId="5647" xr:uid="{00000000-0005-0000-0000-00000F160000}"/>
    <cellStyle name="Normal 7 3 2 3 3" xfId="5648" xr:uid="{00000000-0005-0000-0000-000010160000}"/>
    <cellStyle name="Normal 7 3 2 3 3 2" xfId="5649" xr:uid="{00000000-0005-0000-0000-000011160000}"/>
    <cellStyle name="Normal 7 3 2 3 3 2 2" xfId="5650" xr:uid="{00000000-0005-0000-0000-000012160000}"/>
    <cellStyle name="Normal 7 3 2 3 3 3" xfId="5651" xr:uid="{00000000-0005-0000-0000-000013160000}"/>
    <cellStyle name="Normal 7 3 2 3 4" xfId="5652" xr:uid="{00000000-0005-0000-0000-000014160000}"/>
    <cellStyle name="Normal 7 3 2 3 4 2" xfId="5653" xr:uid="{00000000-0005-0000-0000-000015160000}"/>
    <cellStyle name="Normal 7 3 2 3 4 2 2" xfId="5654" xr:uid="{00000000-0005-0000-0000-000016160000}"/>
    <cellStyle name="Normal 7 3 2 3 4 3" xfId="5655" xr:uid="{00000000-0005-0000-0000-000017160000}"/>
    <cellStyle name="Normal 7 3 2 3 5" xfId="5656" xr:uid="{00000000-0005-0000-0000-000018160000}"/>
    <cellStyle name="Normal 7 3 2 3 5 2" xfId="5657" xr:uid="{00000000-0005-0000-0000-000019160000}"/>
    <cellStyle name="Normal 7 3 2 3 6" xfId="5658" xr:uid="{00000000-0005-0000-0000-00001A160000}"/>
    <cellStyle name="Normal 7 3 2 3 6 2" xfId="5659" xr:uid="{00000000-0005-0000-0000-00001B160000}"/>
    <cellStyle name="Normal 7 3 2 3 7" xfId="5660" xr:uid="{00000000-0005-0000-0000-00001C160000}"/>
    <cellStyle name="Normal 7 3 2 4" xfId="5661" xr:uid="{00000000-0005-0000-0000-00001D160000}"/>
    <cellStyle name="Normal 7 3 2 4 2" xfId="5662" xr:uid="{00000000-0005-0000-0000-00001E160000}"/>
    <cellStyle name="Normal 7 3 2 4 2 2" xfId="5663" xr:uid="{00000000-0005-0000-0000-00001F160000}"/>
    <cellStyle name="Normal 7 3 2 4 2 2 2" xfId="5664" xr:uid="{00000000-0005-0000-0000-000020160000}"/>
    <cellStyle name="Normal 7 3 2 4 2 3" xfId="5665" xr:uid="{00000000-0005-0000-0000-000021160000}"/>
    <cellStyle name="Normal 7 3 2 4 3" xfId="5666" xr:uid="{00000000-0005-0000-0000-000022160000}"/>
    <cellStyle name="Normal 7 3 2 4 3 2" xfId="5667" xr:uid="{00000000-0005-0000-0000-000023160000}"/>
    <cellStyle name="Normal 7 3 2 4 3 2 2" xfId="5668" xr:uid="{00000000-0005-0000-0000-000024160000}"/>
    <cellStyle name="Normal 7 3 2 4 3 3" xfId="5669" xr:uid="{00000000-0005-0000-0000-000025160000}"/>
    <cellStyle name="Normal 7 3 2 4 4" xfId="5670" xr:uid="{00000000-0005-0000-0000-000026160000}"/>
    <cellStyle name="Normal 7 3 2 4 4 2" xfId="5671" xr:uid="{00000000-0005-0000-0000-000027160000}"/>
    <cellStyle name="Normal 7 3 2 4 5" xfId="5672" xr:uid="{00000000-0005-0000-0000-000028160000}"/>
    <cellStyle name="Normal 7 3 2 4 5 2" xfId="5673" xr:uid="{00000000-0005-0000-0000-000029160000}"/>
    <cellStyle name="Normal 7 3 2 4 6" xfId="5674" xr:uid="{00000000-0005-0000-0000-00002A160000}"/>
    <cellStyle name="Normal 7 3 2 5" xfId="5675" xr:uid="{00000000-0005-0000-0000-00002B160000}"/>
    <cellStyle name="Normal 7 3 2 5 2" xfId="5676" xr:uid="{00000000-0005-0000-0000-00002C160000}"/>
    <cellStyle name="Normal 7 3 2 5 2 2" xfId="5677" xr:uid="{00000000-0005-0000-0000-00002D160000}"/>
    <cellStyle name="Normal 7 3 2 5 3" xfId="5678" xr:uid="{00000000-0005-0000-0000-00002E160000}"/>
    <cellStyle name="Normal 7 3 2 6" xfId="5679" xr:uid="{00000000-0005-0000-0000-00002F160000}"/>
    <cellStyle name="Normal 7 3 2 6 2" xfId="5680" xr:uid="{00000000-0005-0000-0000-000030160000}"/>
    <cellStyle name="Normal 7 3 2 6 2 2" xfId="5681" xr:uid="{00000000-0005-0000-0000-000031160000}"/>
    <cellStyle name="Normal 7 3 2 6 3" xfId="5682" xr:uid="{00000000-0005-0000-0000-000032160000}"/>
    <cellStyle name="Normal 7 3 2 7" xfId="5683" xr:uid="{00000000-0005-0000-0000-000033160000}"/>
    <cellStyle name="Normal 7 3 2 7 2" xfId="5684" xr:uid="{00000000-0005-0000-0000-000034160000}"/>
    <cellStyle name="Normal 7 3 2 8" xfId="5685" xr:uid="{00000000-0005-0000-0000-000035160000}"/>
    <cellStyle name="Normal 7 3 2 8 2" xfId="5686" xr:uid="{00000000-0005-0000-0000-000036160000}"/>
    <cellStyle name="Normal 7 3 2 9" xfId="5687" xr:uid="{00000000-0005-0000-0000-000037160000}"/>
    <cellStyle name="Normal 7 3 3" xfId="5688" xr:uid="{00000000-0005-0000-0000-000038160000}"/>
    <cellStyle name="Normal 7 3 3 2" xfId="5689" xr:uid="{00000000-0005-0000-0000-000039160000}"/>
    <cellStyle name="Normal 7 3 3 2 2" xfId="5690" xr:uid="{00000000-0005-0000-0000-00003A160000}"/>
    <cellStyle name="Normal 7 3 3 2 2 2" xfId="5691" xr:uid="{00000000-0005-0000-0000-00003B160000}"/>
    <cellStyle name="Normal 7 3 3 2 2 2 2" xfId="5692" xr:uid="{00000000-0005-0000-0000-00003C160000}"/>
    <cellStyle name="Normal 7 3 3 2 2 2 2 2" xfId="5693" xr:uid="{00000000-0005-0000-0000-00003D160000}"/>
    <cellStyle name="Normal 7 3 3 2 2 2 3" xfId="5694" xr:uid="{00000000-0005-0000-0000-00003E160000}"/>
    <cellStyle name="Normal 7 3 3 2 2 3" xfId="5695" xr:uid="{00000000-0005-0000-0000-00003F160000}"/>
    <cellStyle name="Normal 7 3 3 2 2 3 2" xfId="5696" xr:uid="{00000000-0005-0000-0000-000040160000}"/>
    <cellStyle name="Normal 7 3 3 2 2 3 2 2" xfId="5697" xr:uid="{00000000-0005-0000-0000-000041160000}"/>
    <cellStyle name="Normal 7 3 3 2 2 3 3" xfId="5698" xr:uid="{00000000-0005-0000-0000-000042160000}"/>
    <cellStyle name="Normal 7 3 3 2 2 4" xfId="5699" xr:uid="{00000000-0005-0000-0000-000043160000}"/>
    <cellStyle name="Normal 7 3 3 2 2 4 2" xfId="5700" xr:uid="{00000000-0005-0000-0000-000044160000}"/>
    <cellStyle name="Normal 7 3 3 2 2 5" xfId="5701" xr:uid="{00000000-0005-0000-0000-000045160000}"/>
    <cellStyle name="Normal 7 3 3 2 2 5 2" xfId="5702" xr:uid="{00000000-0005-0000-0000-000046160000}"/>
    <cellStyle name="Normal 7 3 3 2 2 6" xfId="5703" xr:uid="{00000000-0005-0000-0000-000047160000}"/>
    <cellStyle name="Normal 7 3 3 2 3" xfId="5704" xr:uid="{00000000-0005-0000-0000-000048160000}"/>
    <cellStyle name="Normal 7 3 3 2 3 2" xfId="5705" xr:uid="{00000000-0005-0000-0000-000049160000}"/>
    <cellStyle name="Normal 7 3 3 2 3 2 2" xfId="5706" xr:uid="{00000000-0005-0000-0000-00004A160000}"/>
    <cellStyle name="Normal 7 3 3 2 3 3" xfId="5707" xr:uid="{00000000-0005-0000-0000-00004B160000}"/>
    <cellStyle name="Normal 7 3 3 2 4" xfId="5708" xr:uid="{00000000-0005-0000-0000-00004C160000}"/>
    <cellStyle name="Normal 7 3 3 2 4 2" xfId="5709" xr:uid="{00000000-0005-0000-0000-00004D160000}"/>
    <cellStyle name="Normal 7 3 3 2 4 2 2" xfId="5710" xr:uid="{00000000-0005-0000-0000-00004E160000}"/>
    <cellStyle name="Normal 7 3 3 2 4 3" xfId="5711" xr:uid="{00000000-0005-0000-0000-00004F160000}"/>
    <cellStyle name="Normal 7 3 3 2 5" xfId="5712" xr:uid="{00000000-0005-0000-0000-000050160000}"/>
    <cellStyle name="Normal 7 3 3 2 5 2" xfId="5713" xr:uid="{00000000-0005-0000-0000-000051160000}"/>
    <cellStyle name="Normal 7 3 3 2 6" xfId="5714" xr:uid="{00000000-0005-0000-0000-000052160000}"/>
    <cellStyle name="Normal 7 3 3 2 6 2" xfId="5715" xr:uid="{00000000-0005-0000-0000-000053160000}"/>
    <cellStyle name="Normal 7 3 3 2 7" xfId="5716" xr:uid="{00000000-0005-0000-0000-000054160000}"/>
    <cellStyle name="Normal 7 3 3 3" xfId="5717" xr:uid="{00000000-0005-0000-0000-000055160000}"/>
    <cellStyle name="Normal 7 3 3 3 2" xfId="5718" xr:uid="{00000000-0005-0000-0000-000056160000}"/>
    <cellStyle name="Normal 7 3 3 3 2 2" xfId="5719" xr:uid="{00000000-0005-0000-0000-000057160000}"/>
    <cellStyle name="Normal 7 3 3 3 2 2 2" xfId="5720" xr:uid="{00000000-0005-0000-0000-000058160000}"/>
    <cellStyle name="Normal 7 3 3 3 2 2 2 2" xfId="5721" xr:uid="{00000000-0005-0000-0000-000059160000}"/>
    <cellStyle name="Normal 7 3 3 3 2 2 3" xfId="5722" xr:uid="{00000000-0005-0000-0000-00005A160000}"/>
    <cellStyle name="Normal 7 3 3 3 2 3" xfId="5723" xr:uid="{00000000-0005-0000-0000-00005B160000}"/>
    <cellStyle name="Normal 7 3 3 3 2 3 2" xfId="5724" xr:uid="{00000000-0005-0000-0000-00005C160000}"/>
    <cellStyle name="Normal 7 3 3 3 2 3 2 2" xfId="5725" xr:uid="{00000000-0005-0000-0000-00005D160000}"/>
    <cellStyle name="Normal 7 3 3 3 2 3 3" xfId="5726" xr:uid="{00000000-0005-0000-0000-00005E160000}"/>
    <cellStyle name="Normal 7 3 3 3 2 4" xfId="5727" xr:uid="{00000000-0005-0000-0000-00005F160000}"/>
    <cellStyle name="Normal 7 3 3 3 2 4 2" xfId="5728" xr:uid="{00000000-0005-0000-0000-000060160000}"/>
    <cellStyle name="Normal 7 3 3 3 2 5" xfId="5729" xr:uid="{00000000-0005-0000-0000-000061160000}"/>
    <cellStyle name="Normal 7 3 3 3 2 5 2" xfId="5730" xr:uid="{00000000-0005-0000-0000-000062160000}"/>
    <cellStyle name="Normal 7 3 3 3 2 6" xfId="5731" xr:uid="{00000000-0005-0000-0000-000063160000}"/>
    <cellStyle name="Normal 7 3 3 3 3" xfId="5732" xr:uid="{00000000-0005-0000-0000-000064160000}"/>
    <cellStyle name="Normal 7 3 3 3 3 2" xfId="5733" xr:uid="{00000000-0005-0000-0000-000065160000}"/>
    <cellStyle name="Normal 7 3 3 3 3 2 2" xfId="5734" xr:uid="{00000000-0005-0000-0000-000066160000}"/>
    <cellStyle name="Normal 7 3 3 3 3 3" xfId="5735" xr:uid="{00000000-0005-0000-0000-000067160000}"/>
    <cellStyle name="Normal 7 3 3 3 4" xfId="5736" xr:uid="{00000000-0005-0000-0000-000068160000}"/>
    <cellStyle name="Normal 7 3 3 3 4 2" xfId="5737" xr:uid="{00000000-0005-0000-0000-000069160000}"/>
    <cellStyle name="Normal 7 3 3 3 4 2 2" xfId="5738" xr:uid="{00000000-0005-0000-0000-00006A160000}"/>
    <cellStyle name="Normal 7 3 3 3 4 3" xfId="5739" xr:uid="{00000000-0005-0000-0000-00006B160000}"/>
    <cellStyle name="Normal 7 3 3 3 5" xfId="5740" xr:uid="{00000000-0005-0000-0000-00006C160000}"/>
    <cellStyle name="Normal 7 3 3 3 5 2" xfId="5741" xr:uid="{00000000-0005-0000-0000-00006D160000}"/>
    <cellStyle name="Normal 7 3 3 3 6" xfId="5742" xr:uid="{00000000-0005-0000-0000-00006E160000}"/>
    <cellStyle name="Normal 7 3 3 3 6 2" xfId="5743" xr:uid="{00000000-0005-0000-0000-00006F160000}"/>
    <cellStyle name="Normal 7 3 3 3 7" xfId="5744" xr:uid="{00000000-0005-0000-0000-000070160000}"/>
    <cellStyle name="Normal 7 3 3 4" xfId="5745" xr:uid="{00000000-0005-0000-0000-000071160000}"/>
    <cellStyle name="Normal 7 3 3 4 2" xfId="5746" xr:uid="{00000000-0005-0000-0000-000072160000}"/>
    <cellStyle name="Normal 7 3 3 4 2 2" xfId="5747" xr:uid="{00000000-0005-0000-0000-000073160000}"/>
    <cellStyle name="Normal 7 3 3 4 2 2 2" xfId="5748" xr:uid="{00000000-0005-0000-0000-000074160000}"/>
    <cellStyle name="Normal 7 3 3 4 2 3" xfId="5749" xr:uid="{00000000-0005-0000-0000-000075160000}"/>
    <cellStyle name="Normal 7 3 3 4 3" xfId="5750" xr:uid="{00000000-0005-0000-0000-000076160000}"/>
    <cellStyle name="Normal 7 3 3 4 3 2" xfId="5751" xr:uid="{00000000-0005-0000-0000-000077160000}"/>
    <cellStyle name="Normal 7 3 3 4 3 2 2" xfId="5752" xr:uid="{00000000-0005-0000-0000-000078160000}"/>
    <cellStyle name="Normal 7 3 3 4 3 3" xfId="5753" xr:uid="{00000000-0005-0000-0000-000079160000}"/>
    <cellStyle name="Normal 7 3 3 4 4" xfId="5754" xr:uid="{00000000-0005-0000-0000-00007A160000}"/>
    <cellStyle name="Normal 7 3 3 4 4 2" xfId="5755" xr:uid="{00000000-0005-0000-0000-00007B160000}"/>
    <cellStyle name="Normal 7 3 3 4 5" xfId="5756" xr:uid="{00000000-0005-0000-0000-00007C160000}"/>
    <cellStyle name="Normal 7 3 3 4 5 2" xfId="5757" xr:uid="{00000000-0005-0000-0000-00007D160000}"/>
    <cellStyle name="Normal 7 3 3 4 6" xfId="5758" xr:uid="{00000000-0005-0000-0000-00007E160000}"/>
    <cellStyle name="Normal 7 3 3 5" xfId="5759" xr:uid="{00000000-0005-0000-0000-00007F160000}"/>
    <cellStyle name="Normal 7 3 3 5 2" xfId="5760" xr:uid="{00000000-0005-0000-0000-000080160000}"/>
    <cellStyle name="Normal 7 3 3 5 2 2" xfId="5761" xr:uid="{00000000-0005-0000-0000-000081160000}"/>
    <cellStyle name="Normal 7 3 3 5 3" xfId="5762" xr:uid="{00000000-0005-0000-0000-000082160000}"/>
    <cellStyle name="Normal 7 3 3 6" xfId="5763" xr:uid="{00000000-0005-0000-0000-000083160000}"/>
    <cellStyle name="Normal 7 3 3 6 2" xfId="5764" xr:uid="{00000000-0005-0000-0000-000084160000}"/>
    <cellStyle name="Normal 7 3 3 6 2 2" xfId="5765" xr:uid="{00000000-0005-0000-0000-000085160000}"/>
    <cellStyle name="Normal 7 3 3 6 3" xfId="5766" xr:uid="{00000000-0005-0000-0000-000086160000}"/>
    <cellStyle name="Normal 7 3 3 7" xfId="5767" xr:uid="{00000000-0005-0000-0000-000087160000}"/>
    <cellStyle name="Normal 7 3 3 7 2" xfId="5768" xr:uid="{00000000-0005-0000-0000-000088160000}"/>
    <cellStyle name="Normal 7 3 3 8" xfId="5769" xr:uid="{00000000-0005-0000-0000-000089160000}"/>
    <cellStyle name="Normal 7 3 3 8 2" xfId="5770" xr:uid="{00000000-0005-0000-0000-00008A160000}"/>
    <cellStyle name="Normal 7 3 3 9" xfId="5771" xr:uid="{00000000-0005-0000-0000-00008B160000}"/>
    <cellStyle name="Normal 7 3 4" xfId="5772" xr:uid="{00000000-0005-0000-0000-00008C160000}"/>
    <cellStyle name="Normal 7 3 4 2" xfId="5773" xr:uid="{00000000-0005-0000-0000-00008D160000}"/>
    <cellStyle name="Normal 7 3 4 2 2" xfId="5774" xr:uid="{00000000-0005-0000-0000-00008E160000}"/>
    <cellStyle name="Normal 7 3 4 2 2 2" xfId="5775" xr:uid="{00000000-0005-0000-0000-00008F160000}"/>
    <cellStyle name="Normal 7 3 4 2 2 2 2" xfId="5776" xr:uid="{00000000-0005-0000-0000-000090160000}"/>
    <cellStyle name="Normal 7 3 4 2 2 3" xfId="5777" xr:uid="{00000000-0005-0000-0000-000091160000}"/>
    <cellStyle name="Normal 7 3 4 2 3" xfId="5778" xr:uid="{00000000-0005-0000-0000-000092160000}"/>
    <cellStyle name="Normal 7 3 4 2 3 2" xfId="5779" xr:uid="{00000000-0005-0000-0000-000093160000}"/>
    <cellStyle name="Normal 7 3 4 2 3 2 2" xfId="5780" xr:uid="{00000000-0005-0000-0000-000094160000}"/>
    <cellStyle name="Normal 7 3 4 2 3 3" xfId="5781" xr:uid="{00000000-0005-0000-0000-000095160000}"/>
    <cellStyle name="Normal 7 3 4 2 4" xfId="5782" xr:uid="{00000000-0005-0000-0000-000096160000}"/>
    <cellStyle name="Normal 7 3 4 2 4 2" xfId="5783" xr:uid="{00000000-0005-0000-0000-000097160000}"/>
    <cellStyle name="Normal 7 3 4 2 5" xfId="5784" xr:uid="{00000000-0005-0000-0000-000098160000}"/>
    <cellStyle name="Normal 7 3 4 2 5 2" xfId="5785" xr:uid="{00000000-0005-0000-0000-000099160000}"/>
    <cellStyle name="Normal 7 3 4 2 6" xfId="5786" xr:uid="{00000000-0005-0000-0000-00009A160000}"/>
    <cellStyle name="Normal 7 3 4 3" xfId="5787" xr:uid="{00000000-0005-0000-0000-00009B160000}"/>
    <cellStyle name="Normal 7 3 4 3 2" xfId="5788" xr:uid="{00000000-0005-0000-0000-00009C160000}"/>
    <cellStyle name="Normal 7 3 4 3 2 2" xfId="5789" xr:uid="{00000000-0005-0000-0000-00009D160000}"/>
    <cellStyle name="Normal 7 3 4 3 3" xfId="5790" xr:uid="{00000000-0005-0000-0000-00009E160000}"/>
    <cellStyle name="Normal 7 3 4 4" xfId="5791" xr:uid="{00000000-0005-0000-0000-00009F160000}"/>
    <cellStyle name="Normal 7 3 4 4 2" xfId="5792" xr:uid="{00000000-0005-0000-0000-0000A0160000}"/>
    <cellStyle name="Normal 7 3 4 4 2 2" xfId="5793" xr:uid="{00000000-0005-0000-0000-0000A1160000}"/>
    <cellStyle name="Normal 7 3 4 4 3" xfId="5794" xr:uid="{00000000-0005-0000-0000-0000A2160000}"/>
    <cellStyle name="Normal 7 3 4 5" xfId="5795" xr:uid="{00000000-0005-0000-0000-0000A3160000}"/>
    <cellStyle name="Normal 7 3 4 5 2" xfId="5796" xr:uid="{00000000-0005-0000-0000-0000A4160000}"/>
    <cellStyle name="Normal 7 3 4 6" xfId="5797" xr:uid="{00000000-0005-0000-0000-0000A5160000}"/>
    <cellStyle name="Normal 7 3 4 6 2" xfId="5798" xr:uid="{00000000-0005-0000-0000-0000A6160000}"/>
    <cellStyle name="Normal 7 3 4 7" xfId="5799" xr:uid="{00000000-0005-0000-0000-0000A7160000}"/>
    <cellStyle name="Normal 7 3 5" xfId="5800" xr:uid="{00000000-0005-0000-0000-0000A8160000}"/>
    <cellStyle name="Normal 7 3 5 2" xfId="5801" xr:uid="{00000000-0005-0000-0000-0000A9160000}"/>
    <cellStyle name="Normal 7 3 5 2 2" xfId="5802" xr:uid="{00000000-0005-0000-0000-0000AA160000}"/>
    <cellStyle name="Normal 7 3 5 2 2 2" xfId="5803" xr:uid="{00000000-0005-0000-0000-0000AB160000}"/>
    <cellStyle name="Normal 7 3 5 2 2 2 2" xfId="5804" xr:uid="{00000000-0005-0000-0000-0000AC160000}"/>
    <cellStyle name="Normal 7 3 5 2 2 3" xfId="5805" xr:uid="{00000000-0005-0000-0000-0000AD160000}"/>
    <cellStyle name="Normal 7 3 5 2 3" xfId="5806" xr:uid="{00000000-0005-0000-0000-0000AE160000}"/>
    <cellStyle name="Normal 7 3 5 2 3 2" xfId="5807" xr:uid="{00000000-0005-0000-0000-0000AF160000}"/>
    <cellStyle name="Normal 7 3 5 2 3 2 2" xfId="5808" xr:uid="{00000000-0005-0000-0000-0000B0160000}"/>
    <cellStyle name="Normal 7 3 5 2 3 3" xfId="5809" xr:uid="{00000000-0005-0000-0000-0000B1160000}"/>
    <cellStyle name="Normal 7 3 5 2 4" xfId="5810" xr:uid="{00000000-0005-0000-0000-0000B2160000}"/>
    <cellStyle name="Normal 7 3 5 2 4 2" xfId="5811" xr:uid="{00000000-0005-0000-0000-0000B3160000}"/>
    <cellStyle name="Normal 7 3 5 2 5" xfId="5812" xr:uid="{00000000-0005-0000-0000-0000B4160000}"/>
    <cellStyle name="Normal 7 3 5 2 5 2" xfId="5813" xr:uid="{00000000-0005-0000-0000-0000B5160000}"/>
    <cellStyle name="Normal 7 3 5 2 6" xfId="5814" xr:uid="{00000000-0005-0000-0000-0000B6160000}"/>
    <cellStyle name="Normal 7 3 5 3" xfId="5815" xr:uid="{00000000-0005-0000-0000-0000B7160000}"/>
    <cellStyle name="Normal 7 3 5 3 2" xfId="5816" xr:uid="{00000000-0005-0000-0000-0000B8160000}"/>
    <cellStyle name="Normal 7 3 5 3 2 2" xfId="5817" xr:uid="{00000000-0005-0000-0000-0000B9160000}"/>
    <cellStyle name="Normal 7 3 5 3 3" xfId="5818" xr:uid="{00000000-0005-0000-0000-0000BA160000}"/>
    <cellStyle name="Normal 7 3 5 4" xfId="5819" xr:uid="{00000000-0005-0000-0000-0000BB160000}"/>
    <cellStyle name="Normal 7 3 5 4 2" xfId="5820" xr:uid="{00000000-0005-0000-0000-0000BC160000}"/>
    <cellStyle name="Normal 7 3 5 4 2 2" xfId="5821" xr:uid="{00000000-0005-0000-0000-0000BD160000}"/>
    <cellStyle name="Normal 7 3 5 4 3" xfId="5822" xr:uid="{00000000-0005-0000-0000-0000BE160000}"/>
    <cellStyle name="Normal 7 3 5 5" xfId="5823" xr:uid="{00000000-0005-0000-0000-0000BF160000}"/>
    <cellStyle name="Normal 7 3 5 5 2" xfId="5824" xr:uid="{00000000-0005-0000-0000-0000C0160000}"/>
    <cellStyle name="Normal 7 3 5 6" xfId="5825" xr:uid="{00000000-0005-0000-0000-0000C1160000}"/>
    <cellStyle name="Normal 7 3 5 6 2" xfId="5826" xr:uid="{00000000-0005-0000-0000-0000C2160000}"/>
    <cellStyle name="Normal 7 3 5 7" xfId="5827" xr:uid="{00000000-0005-0000-0000-0000C3160000}"/>
    <cellStyle name="Normal 7 3 6" xfId="5828" xr:uid="{00000000-0005-0000-0000-0000C4160000}"/>
    <cellStyle name="Normal 7 3 6 2" xfId="5829" xr:uid="{00000000-0005-0000-0000-0000C5160000}"/>
    <cellStyle name="Normal 7 3 6 2 2" xfId="5830" xr:uid="{00000000-0005-0000-0000-0000C6160000}"/>
    <cellStyle name="Normal 7 3 6 2 2 2" xfId="5831" xr:uid="{00000000-0005-0000-0000-0000C7160000}"/>
    <cellStyle name="Normal 7 3 6 2 3" xfId="5832" xr:uid="{00000000-0005-0000-0000-0000C8160000}"/>
    <cellStyle name="Normal 7 3 6 3" xfId="5833" xr:uid="{00000000-0005-0000-0000-0000C9160000}"/>
    <cellStyle name="Normal 7 3 6 3 2" xfId="5834" xr:uid="{00000000-0005-0000-0000-0000CA160000}"/>
    <cellStyle name="Normal 7 3 6 3 2 2" xfId="5835" xr:uid="{00000000-0005-0000-0000-0000CB160000}"/>
    <cellStyle name="Normal 7 3 6 3 3" xfId="5836" xr:uid="{00000000-0005-0000-0000-0000CC160000}"/>
    <cellStyle name="Normal 7 3 6 4" xfId="5837" xr:uid="{00000000-0005-0000-0000-0000CD160000}"/>
    <cellStyle name="Normal 7 3 6 4 2" xfId="5838" xr:uid="{00000000-0005-0000-0000-0000CE160000}"/>
    <cellStyle name="Normal 7 3 6 5" xfId="5839" xr:uid="{00000000-0005-0000-0000-0000CF160000}"/>
    <cellStyle name="Normal 7 3 6 5 2" xfId="5840" xr:uid="{00000000-0005-0000-0000-0000D0160000}"/>
    <cellStyle name="Normal 7 3 6 6" xfId="5841" xr:uid="{00000000-0005-0000-0000-0000D1160000}"/>
    <cellStyle name="Normal 7 3 7" xfId="5842" xr:uid="{00000000-0005-0000-0000-0000D2160000}"/>
    <cellStyle name="Normal 7 3 7 2" xfId="5843" xr:uid="{00000000-0005-0000-0000-0000D3160000}"/>
    <cellStyle name="Normal 7 3 7 2 2" xfId="5844" xr:uid="{00000000-0005-0000-0000-0000D4160000}"/>
    <cellStyle name="Normal 7 3 7 2 2 2" xfId="5845" xr:uid="{00000000-0005-0000-0000-0000D5160000}"/>
    <cellStyle name="Normal 7 3 7 2 3" xfId="5846" xr:uid="{00000000-0005-0000-0000-0000D6160000}"/>
    <cellStyle name="Normal 7 3 7 3" xfId="5847" xr:uid="{00000000-0005-0000-0000-0000D7160000}"/>
    <cellStyle name="Normal 7 3 7 3 2" xfId="5848" xr:uid="{00000000-0005-0000-0000-0000D8160000}"/>
    <cellStyle name="Normal 7 3 7 3 2 2" xfId="5849" xr:uid="{00000000-0005-0000-0000-0000D9160000}"/>
    <cellStyle name="Normal 7 3 7 3 3" xfId="5850" xr:uid="{00000000-0005-0000-0000-0000DA160000}"/>
    <cellStyle name="Normal 7 3 7 4" xfId="5851" xr:uid="{00000000-0005-0000-0000-0000DB160000}"/>
    <cellStyle name="Normal 7 3 7 4 2" xfId="5852" xr:uid="{00000000-0005-0000-0000-0000DC160000}"/>
    <cellStyle name="Normal 7 3 7 5" xfId="5853" xr:uid="{00000000-0005-0000-0000-0000DD160000}"/>
    <cellStyle name="Normal 7 3 7 5 2" xfId="5854" xr:uid="{00000000-0005-0000-0000-0000DE160000}"/>
    <cellStyle name="Normal 7 3 7 6" xfId="5855" xr:uid="{00000000-0005-0000-0000-0000DF160000}"/>
    <cellStyle name="Normal 7 3 8" xfId="5856" xr:uid="{00000000-0005-0000-0000-0000E0160000}"/>
    <cellStyle name="Normal 7 3 8 2" xfId="5857" xr:uid="{00000000-0005-0000-0000-0000E1160000}"/>
    <cellStyle name="Normal 7 3 8 2 2" xfId="5858" xr:uid="{00000000-0005-0000-0000-0000E2160000}"/>
    <cellStyle name="Normal 7 3 8 3" xfId="5859" xr:uid="{00000000-0005-0000-0000-0000E3160000}"/>
    <cellStyle name="Normal 7 3 9" xfId="5860" xr:uid="{00000000-0005-0000-0000-0000E4160000}"/>
    <cellStyle name="Normal 7 3 9 2" xfId="5861" xr:uid="{00000000-0005-0000-0000-0000E5160000}"/>
    <cellStyle name="Normal 7 3 9 2 2" xfId="5862" xr:uid="{00000000-0005-0000-0000-0000E6160000}"/>
    <cellStyle name="Normal 7 3 9 3" xfId="5863" xr:uid="{00000000-0005-0000-0000-0000E7160000}"/>
    <cellStyle name="Normal 7 4" xfId="5864" xr:uid="{00000000-0005-0000-0000-0000E8160000}"/>
    <cellStyle name="Normal 7 4 10" xfId="5865" xr:uid="{00000000-0005-0000-0000-0000E9160000}"/>
    <cellStyle name="Normal 7 4 10 2" xfId="5866" xr:uid="{00000000-0005-0000-0000-0000EA160000}"/>
    <cellStyle name="Normal 7 4 11" xfId="5867" xr:uid="{00000000-0005-0000-0000-0000EB160000}"/>
    <cellStyle name="Normal 7 4 11 2" xfId="5868" xr:uid="{00000000-0005-0000-0000-0000EC160000}"/>
    <cellStyle name="Normal 7 4 12" xfId="5869" xr:uid="{00000000-0005-0000-0000-0000ED160000}"/>
    <cellStyle name="Normal 7 4 2" xfId="5870" xr:uid="{00000000-0005-0000-0000-0000EE160000}"/>
    <cellStyle name="Normal 7 4 2 10" xfId="5871" xr:uid="{00000000-0005-0000-0000-0000EF160000}"/>
    <cellStyle name="Normal 7 4 2 10 2" xfId="5872" xr:uid="{00000000-0005-0000-0000-0000F0160000}"/>
    <cellStyle name="Normal 7 4 2 11" xfId="5873" xr:uid="{00000000-0005-0000-0000-0000F1160000}"/>
    <cellStyle name="Normal 7 4 2 2" xfId="5874" xr:uid="{00000000-0005-0000-0000-0000F2160000}"/>
    <cellStyle name="Normal 7 4 2 2 2" xfId="5875" xr:uid="{00000000-0005-0000-0000-0000F3160000}"/>
    <cellStyle name="Normal 7 4 2 2 2 2" xfId="5876" xr:uid="{00000000-0005-0000-0000-0000F4160000}"/>
    <cellStyle name="Normal 7 4 2 2 2 2 2" xfId="5877" xr:uid="{00000000-0005-0000-0000-0000F5160000}"/>
    <cellStyle name="Normal 7 4 2 2 2 2 2 2" xfId="5878" xr:uid="{00000000-0005-0000-0000-0000F6160000}"/>
    <cellStyle name="Normal 7 4 2 2 2 2 2 2 2" xfId="5879" xr:uid="{00000000-0005-0000-0000-0000F7160000}"/>
    <cellStyle name="Normal 7 4 2 2 2 2 2 3" xfId="5880" xr:uid="{00000000-0005-0000-0000-0000F8160000}"/>
    <cellStyle name="Normal 7 4 2 2 2 2 3" xfId="5881" xr:uid="{00000000-0005-0000-0000-0000F9160000}"/>
    <cellStyle name="Normal 7 4 2 2 2 2 3 2" xfId="5882" xr:uid="{00000000-0005-0000-0000-0000FA160000}"/>
    <cellStyle name="Normal 7 4 2 2 2 2 3 2 2" xfId="5883" xr:uid="{00000000-0005-0000-0000-0000FB160000}"/>
    <cellStyle name="Normal 7 4 2 2 2 2 3 3" xfId="5884" xr:uid="{00000000-0005-0000-0000-0000FC160000}"/>
    <cellStyle name="Normal 7 4 2 2 2 2 4" xfId="5885" xr:uid="{00000000-0005-0000-0000-0000FD160000}"/>
    <cellStyle name="Normal 7 4 2 2 2 2 4 2" xfId="5886" xr:uid="{00000000-0005-0000-0000-0000FE160000}"/>
    <cellStyle name="Normal 7 4 2 2 2 2 5" xfId="5887" xr:uid="{00000000-0005-0000-0000-0000FF160000}"/>
    <cellStyle name="Normal 7 4 2 2 2 2 5 2" xfId="5888" xr:uid="{00000000-0005-0000-0000-000000170000}"/>
    <cellStyle name="Normal 7 4 2 2 2 2 6" xfId="5889" xr:uid="{00000000-0005-0000-0000-000001170000}"/>
    <cellStyle name="Normal 7 4 2 2 2 3" xfId="5890" xr:uid="{00000000-0005-0000-0000-000002170000}"/>
    <cellStyle name="Normal 7 4 2 2 2 3 2" xfId="5891" xr:uid="{00000000-0005-0000-0000-000003170000}"/>
    <cellStyle name="Normal 7 4 2 2 2 3 2 2" xfId="5892" xr:uid="{00000000-0005-0000-0000-000004170000}"/>
    <cellStyle name="Normal 7 4 2 2 2 3 3" xfId="5893" xr:uid="{00000000-0005-0000-0000-000005170000}"/>
    <cellStyle name="Normal 7 4 2 2 2 4" xfId="5894" xr:uid="{00000000-0005-0000-0000-000006170000}"/>
    <cellStyle name="Normal 7 4 2 2 2 4 2" xfId="5895" xr:uid="{00000000-0005-0000-0000-000007170000}"/>
    <cellStyle name="Normal 7 4 2 2 2 4 2 2" xfId="5896" xr:uid="{00000000-0005-0000-0000-000008170000}"/>
    <cellStyle name="Normal 7 4 2 2 2 4 3" xfId="5897" xr:uid="{00000000-0005-0000-0000-000009170000}"/>
    <cellStyle name="Normal 7 4 2 2 2 5" xfId="5898" xr:uid="{00000000-0005-0000-0000-00000A170000}"/>
    <cellStyle name="Normal 7 4 2 2 2 5 2" xfId="5899" xr:uid="{00000000-0005-0000-0000-00000B170000}"/>
    <cellStyle name="Normal 7 4 2 2 2 6" xfId="5900" xr:uid="{00000000-0005-0000-0000-00000C170000}"/>
    <cellStyle name="Normal 7 4 2 2 2 6 2" xfId="5901" xr:uid="{00000000-0005-0000-0000-00000D170000}"/>
    <cellStyle name="Normal 7 4 2 2 2 7" xfId="5902" xr:uid="{00000000-0005-0000-0000-00000E170000}"/>
    <cellStyle name="Normal 7 4 2 2 3" xfId="5903" xr:uid="{00000000-0005-0000-0000-00000F170000}"/>
    <cellStyle name="Normal 7 4 2 2 3 2" xfId="5904" xr:uid="{00000000-0005-0000-0000-000010170000}"/>
    <cellStyle name="Normal 7 4 2 2 3 2 2" xfId="5905" xr:uid="{00000000-0005-0000-0000-000011170000}"/>
    <cellStyle name="Normal 7 4 2 2 3 2 2 2" xfId="5906" xr:uid="{00000000-0005-0000-0000-000012170000}"/>
    <cellStyle name="Normal 7 4 2 2 3 2 2 2 2" xfId="5907" xr:uid="{00000000-0005-0000-0000-000013170000}"/>
    <cellStyle name="Normal 7 4 2 2 3 2 2 3" xfId="5908" xr:uid="{00000000-0005-0000-0000-000014170000}"/>
    <cellStyle name="Normal 7 4 2 2 3 2 3" xfId="5909" xr:uid="{00000000-0005-0000-0000-000015170000}"/>
    <cellStyle name="Normal 7 4 2 2 3 2 3 2" xfId="5910" xr:uid="{00000000-0005-0000-0000-000016170000}"/>
    <cellStyle name="Normal 7 4 2 2 3 2 3 2 2" xfId="5911" xr:uid="{00000000-0005-0000-0000-000017170000}"/>
    <cellStyle name="Normal 7 4 2 2 3 2 3 3" xfId="5912" xr:uid="{00000000-0005-0000-0000-000018170000}"/>
    <cellStyle name="Normal 7 4 2 2 3 2 4" xfId="5913" xr:uid="{00000000-0005-0000-0000-000019170000}"/>
    <cellStyle name="Normal 7 4 2 2 3 2 4 2" xfId="5914" xr:uid="{00000000-0005-0000-0000-00001A170000}"/>
    <cellStyle name="Normal 7 4 2 2 3 2 5" xfId="5915" xr:uid="{00000000-0005-0000-0000-00001B170000}"/>
    <cellStyle name="Normal 7 4 2 2 3 2 5 2" xfId="5916" xr:uid="{00000000-0005-0000-0000-00001C170000}"/>
    <cellStyle name="Normal 7 4 2 2 3 2 6" xfId="5917" xr:uid="{00000000-0005-0000-0000-00001D170000}"/>
    <cellStyle name="Normal 7 4 2 2 3 3" xfId="5918" xr:uid="{00000000-0005-0000-0000-00001E170000}"/>
    <cellStyle name="Normal 7 4 2 2 3 3 2" xfId="5919" xr:uid="{00000000-0005-0000-0000-00001F170000}"/>
    <cellStyle name="Normal 7 4 2 2 3 3 2 2" xfId="5920" xr:uid="{00000000-0005-0000-0000-000020170000}"/>
    <cellStyle name="Normal 7 4 2 2 3 3 3" xfId="5921" xr:uid="{00000000-0005-0000-0000-000021170000}"/>
    <cellStyle name="Normal 7 4 2 2 3 4" xfId="5922" xr:uid="{00000000-0005-0000-0000-000022170000}"/>
    <cellStyle name="Normal 7 4 2 2 3 4 2" xfId="5923" xr:uid="{00000000-0005-0000-0000-000023170000}"/>
    <cellStyle name="Normal 7 4 2 2 3 4 2 2" xfId="5924" xr:uid="{00000000-0005-0000-0000-000024170000}"/>
    <cellStyle name="Normal 7 4 2 2 3 4 3" xfId="5925" xr:uid="{00000000-0005-0000-0000-000025170000}"/>
    <cellStyle name="Normal 7 4 2 2 3 5" xfId="5926" xr:uid="{00000000-0005-0000-0000-000026170000}"/>
    <cellStyle name="Normal 7 4 2 2 3 5 2" xfId="5927" xr:uid="{00000000-0005-0000-0000-000027170000}"/>
    <cellStyle name="Normal 7 4 2 2 3 6" xfId="5928" xr:uid="{00000000-0005-0000-0000-000028170000}"/>
    <cellStyle name="Normal 7 4 2 2 3 6 2" xfId="5929" xr:uid="{00000000-0005-0000-0000-000029170000}"/>
    <cellStyle name="Normal 7 4 2 2 3 7" xfId="5930" xr:uid="{00000000-0005-0000-0000-00002A170000}"/>
    <cellStyle name="Normal 7 4 2 2 4" xfId="5931" xr:uid="{00000000-0005-0000-0000-00002B170000}"/>
    <cellStyle name="Normal 7 4 2 2 4 2" xfId="5932" xr:uid="{00000000-0005-0000-0000-00002C170000}"/>
    <cellStyle name="Normal 7 4 2 2 4 2 2" xfId="5933" xr:uid="{00000000-0005-0000-0000-00002D170000}"/>
    <cellStyle name="Normal 7 4 2 2 4 2 2 2" xfId="5934" xr:uid="{00000000-0005-0000-0000-00002E170000}"/>
    <cellStyle name="Normal 7 4 2 2 4 2 3" xfId="5935" xr:uid="{00000000-0005-0000-0000-00002F170000}"/>
    <cellStyle name="Normal 7 4 2 2 4 3" xfId="5936" xr:uid="{00000000-0005-0000-0000-000030170000}"/>
    <cellStyle name="Normal 7 4 2 2 4 3 2" xfId="5937" xr:uid="{00000000-0005-0000-0000-000031170000}"/>
    <cellStyle name="Normal 7 4 2 2 4 3 2 2" xfId="5938" xr:uid="{00000000-0005-0000-0000-000032170000}"/>
    <cellStyle name="Normal 7 4 2 2 4 3 3" xfId="5939" xr:uid="{00000000-0005-0000-0000-000033170000}"/>
    <cellStyle name="Normal 7 4 2 2 4 4" xfId="5940" xr:uid="{00000000-0005-0000-0000-000034170000}"/>
    <cellStyle name="Normal 7 4 2 2 4 4 2" xfId="5941" xr:uid="{00000000-0005-0000-0000-000035170000}"/>
    <cellStyle name="Normal 7 4 2 2 4 5" xfId="5942" xr:uid="{00000000-0005-0000-0000-000036170000}"/>
    <cellStyle name="Normal 7 4 2 2 4 5 2" xfId="5943" xr:uid="{00000000-0005-0000-0000-000037170000}"/>
    <cellStyle name="Normal 7 4 2 2 4 6" xfId="5944" xr:uid="{00000000-0005-0000-0000-000038170000}"/>
    <cellStyle name="Normal 7 4 2 2 5" xfId="5945" xr:uid="{00000000-0005-0000-0000-000039170000}"/>
    <cellStyle name="Normal 7 4 2 2 5 2" xfId="5946" xr:uid="{00000000-0005-0000-0000-00003A170000}"/>
    <cellStyle name="Normal 7 4 2 2 5 2 2" xfId="5947" xr:uid="{00000000-0005-0000-0000-00003B170000}"/>
    <cellStyle name="Normal 7 4 2 2 5 3" xfId="5948" xr:uid="{00000000-0005-0000-0000-00003C170000}"/>
    <cellStyle name="Normal 7 4 2 2 6" xfId="5949" xr:uid="{00000000-0005-0000-0000-00003D170000}"/>
    <cellStyle name="Normal 7 4 2 2 6 2" xfId="5950" xr:uid="{00000000-0005-0000-0000-00003E170000}"/>
    <cellStyle name="Normal 7 4 2 2 6 2 2" xfId="5951" xr:uid="{00000000-0005-0000-0000-00003F170000}"/>
    <cellStyle name="Normal 7 4 2 2 6 3" xfId="5952" xr:uid="{00000000-0005-0000-0000-000040170000}"/>
    <cellStyle name="Normal 7 4 2 2 7" xfId="5953" xr:uid="{00000000-0005-0000-0000-000041170000}"/>
    <cellStyle name="Normal 7 4 2 2 7 2" xfId="5954" xr:uid="{00000000-0005-0000-0000-000042170000}"/>
    <cellStyle name="Normal 7 4 2 2 8" xfId="5955" xr:uid="{00000000-0005-0000-0000-000043170000}"/>
    <cellStyle name="Normal 7 4 2 2 8 2" xfId="5956" xr:uid="{00000000-0005-0000-0000-000044170000}"/>
    <cellStyle name="Normal 7 4 2 2 9" xfId="5957" xr:uid="{00000000-0005-0000-0000-000045170000}"/>
    <cellStyle name="Normal 7 4 2 3" xfId="5958" xr:uid="{00000000-0005-0000-0000-000046170000}"/>
    <cellStyle name="Normal 7 4 2 3 2" xfId="5959" xr:uid="{00000000-0005-0000-0000-000047170000}"/>
    <cellStyle name="Normal 7 4 2 3 2 2" xfId="5960" xr:uid="{00000000-0005-0000-0000-000048170000}"/>
    <cellStyle name="Normal 7 4 2 3 2 2 2" xfId="5961" xr:uid="{00000000-0005-0000-0000-000049170000}"/>
    <cellStyle name="Normal 7 4 2 3 2 2 2 2" xfId="5962" xr:uid="{00000000-0005-0000-0000-00004A170000}"/>
    <cellStyle name="Normal 7 4 2 3 2 2 3" xfId="5963" xr:uid="{00000000-0005-0000-0000-00004B170000}"/>
    <cellStyle name="Normal 7 4 2 3 2 3" xfId="5964" xr:uid="{00000000-0005-0000-0000-00004C170000}"/>
    <cellStyle name="Normal 7 4 2 3 2 3 2" xfId="5965" xr:uid="{00000000-0005-0000-0000-00004D170000}"/>
    <cellStyle name="Normal 7 4 2 3 2 3 2 2" xfId="5966" xr:uid="{00000000-0005-0000-0000-00004E170000}"/>
    <cellStyle name="Normal 7 4 2 3 2 3 3" xfId="5967" xr:uid="{00000000-0005-0000-0000-00004F170000}"/>
    <cellStyle name="Normal 7 4 2 3 2 4" xfId="5968" xr:uid="{00000000-0005-0000-0000-000050170000}"/>
    <cellStyle name="Normal 7 4 2 3 2 4 2" xfId="5969" xr:uid="{00000000-0005-0000-0000-000051170000}"/>
    <cellStyle name="Normal 7 4 2 3 2 5" xfId="5970" xr:uid="{00000000-0005-0000-0000-000052170000}"/>
    <cellStyle name="Normal 7 4 2 3 2 5 2" xfId="5971" xr:uid="{00000000-0005-0000-0000-000053170000}"/>
    <cellStyle name="Normal 7 4 2 3 2 6" xfId="5972" xr:uid="{00000000-0005-0000-0000-000054170000}"/>
    <cellStyle name="Normal 7 4 2 3 3" xfId="5973" xr:uid="{00000000-0005-0000-0000-000055170000}"/>
    <cellStyle name="Normal 7 4 2 3 3 2" xfId="5974" xr:uid="{00000000-0005-0000-0000-000056170000}"/>
    <cellStyle name="Normal 7 4 2 3 3 2 2" xfId="5975" xr:uid="{00000000-0005-0000-0000-000057170000}"/>
    <cellStyle name="Normal 7 4 2 3 3 3" xfId="5976" xr:uid="{00000000-0005-0000-0000-000058170000}"/>
    <cellStyle name="Normal 7 4 2 3 4" xfId="5977" xr:uid="{00000000-0005-0000-0000-000059170000}"/>
    <cellStyle name="Normal 7 4 2 3 4 2" xfId="5978" xr:uid="{00000000-0005-0000-0000-00005A170000}"/>
    <cellStyle name="Normal 7 4 2 3 4 2 2" xfId="5979" xr:uid="{00000000-0005-0000-0000-00005B170000}"/>
    <cellStyle name="Normal 7 4 2 3 4 3" xfId="5980" xr:uid="{00000000-0005-0000-0000-00005C170000}"/>
    <cellStyle name="Normal 7 4 2 3 5" xfId="5981" xr:uid="{00000000-0005-0000-0000-00005D170000}"/>
    <cellStyle name="Normal 7 4 2 3 5 2" xfId="5982" xr:uid="{00000000-0005-0000-0000-00005E170000}"/>
    <cellStyle name="Normal 7 4 2 3 6" xfId="5983" xr:uid="{00000000-0005-0000-0000-00005F170000}"/>
    <cellStyle name="Normal 7 4 2 3 6 2" xfId="5984" xr:uid="{00000000-0005-0000-0000-000060170000}"/>
    <cellStyle name="Normal 7 4 2 3 7" xfId="5985" xr:uid="{00000000-0005-0000-0000-000061170000}"/>
    <cellStyle name="Normal 7 4 2 4" xfId="5986" xr:uid="{00000000-0005-0000-0000-000062170000}"/>
    <cellStyle name="Normal 7 4 2 4 2" xfId="5987" xr:uid="{00000000-0005-0000-0000-000063170000}"/>
    <cellStyle name="Normal 7 4 2 4 2 2" xfId="5988" xr:uid="{00000000-0005-0000-0000-000064170000}"/>
    <cellStyle name="Normal 7 4 2 4 2 2 2" xfId="5989" xr:uid="{00000000-0005-0000-0000-000065170000}"/>
    <cellStyle name="Normal 7 4 2 4 2 2 2 2" xfId="5990" xr:uid="{00000000-0005-0000-0000-000066170000}"/>
    <cellStyle name="Normal 7 4 2 4 2 2 3" xfId="5991" xr:uid="{00000000-0005-0000-0000-000067170000}"/>
    <cellStyle name="Normal 7 4 2 4 2 3" xfId="5992" xr:uid="{00000000-0005-0000-0000-000068170000}"/>
    <cellStyle name="Normal 7 4 2 4 2 3 2" xfId="5993" xr:uid="{00000000-0005-0000-0000-000069170000}"/>
    <cellStyle name="Normal 7 4 2 4 2 3 2 2" xfId="5994" xr:uid="{00000000-0005-0000-0000-00006A170000}"/>
    <cellStyle name="Normal 7 4 2 4 2 3 3" xfId="5995" xr:uid="{00000000-0005-0000-0000-00006B170000}"/>
    <cellStyle name="Normal 7 4 2 4 2 4" xfId="5996" xr:uid="{00000000-0005-0000-0000-00006C170000}"/>
    <cellStyle name="Normal 7 4 2 4 2 4 2" xfId="5997" xr:uid="{00000000-0005-0000-0000-00006D170000}"/>
    <cellStyle name="Normal 7 4 2 4 2 5" xfId="5998" xr:uid="{00000000-0005-0000-0000-00006E170000}"/>
    <cellStyle name="Normal 7 4 2 4 2 5 2" xfId="5999" xr:uid="{00000000-0005-0000-0000-00006F170000}"/>
    <cellStyle name="Normal 7 4 2 4 2 6" xfId="6000" xr:uid="{00000000-0005-0000-0000-000070170000}"/>
    <cellStyle name="Normal 7 4 2 4 3" xfId="6001" xr:uid="{00000000-0005-0000-0000-000071170000}"/>
    <cellStyle name="Normal 7 4 2 4 3 2" xfId="6002" xr:uid="{00000000-0005-0000-0000-000072170000}"/>
    <cellStyle name="Normal 7 4 2 4 3 2 2" xfId="6003" xr:uid="{00000000-0005-0000-0000-000073170000}"/>
    <cellStyle name="Normal 7 4 2 4 3 3" xfId="6004" xr:uid="{00000000-0005-0000-0000-000074170000}"/>
    <cellStyle name="Normal 7 4 2 4 4" xfId="6005" xr:uid="{00000000-0005-0000-0000-000075170000}"/>
    <cellStyle name="Normal 7 4 2 4 4 2" xfId="6006" xr:uid="{00000000-0005-0000-0000-000076170000}"/>
    <cellStyle name="Normal 7 4 2 4 4 2 2" xfId="6007" xr:uid="{00000000-0005-0000-0000-000077170000}"/>
    <cellStyle name="Normal 7 4 2 4 4 3" xfId="6008" xr:uid="{00000000-0005-0000-0000-000078170000}"/>
    <cellStyle name="Normal 7 4 2 4 5" xfId="6009" xr:uid="{00000000-0005-0000-0000-000079170000}"/>
    <cellStyle name="Normal 7 4 2 4 5 2" xfId="6010" xr:uid="{00000000-0005-0000-0000-00007A170000}"/>
    <cellStyle name="Normal 7 4 2 4 6" xfId="6011" xr:uid="{00000000-0005-0000-0000-00007B170000}"/>
    <cellStyle name="Normal 7 4 2 4 6 2" xfId="6012" xr:uid="{00000000-0005-0000-0000-00007C170000}"/>
    <cellStyle name="Normal 7 4 2 4 7" xfId="6013" xr:uid="{00000000-0005-0000-0000-00007D170000}"/>
    <cellStyle name="Normal 7 4 2 4 7 2" xfId="6014" xr:uid="{00000000-0005-0000-0000-00007E170000}"/>
    <cellStyle name="Normal 7 4 2 4 7 2 2" xfId="6015" xr:uid="{00000000-0005-0000-0000-00007F170000}"/>
    <cellStyle name="Normal 7 4 2 4 7 3" xfId="6016" xr:uid="{00000000-0005-0000-0000-000080170000}"/>
    <cellStyle name="Normal 7 4 2 4 8" xfId="6017" xr:uid="{00000000-0005-0000-0000-000081170000}"/>
    <cellStyle name="Normal 7 4 2 5" xfId="6018" xr:uid="{00000000-0005-0000-0000-000082170000}"/>
    <cellStyle name="Normal 7 4 2 5 2" xfId="6019" xr:uid="{00000000-0005-0000-0000-000083170000}"/>
    <cellStyle name="Normal 7 4 2 5 2 2" xfId="6020" xr:uid="{00000000-0005-0000-0000-000084170000}"/>
    <cellStyle name="Normal 7 4 2 5 2 2 2" xfId="6021" xr:uid="{00000000-0005-0000-0000-000085170000}"/>
    <cellStyle name="Normal 7 4 2 5 2 3" xfId="6022" xr:uid="{00000000-0005-0000-0000-000086170000}"/>
    <cellStyle name="Normal 7 4 2 5 3" xfId="6023" xr:uid="{00000000-0005-0000-0000-000087170000}"/>
    <cellStyle name="Normal 7 4 2 5 3 2" xfId="6024" xr:uid="{00000000-0005-0000-0000-000088170000}"/>
    <cellStyle name="Normal 7 4 2 5 3 2 2" xfId="6025" xr:uid="{00000000-0005-0000-0000-000089170000}"/>
    <cellStyle name="Normal 7 4 2 5 3 3" xfId="6026" xr:uid="{00000000-0005-0000-0000-00008A170000}"/>
    <cellStyle name="Normal 7 4 2 5 4" xfId="6027" xr:uid="{00000000-0005-0000-0000-00008B170000}"/>
    <cellStyle name="Normal 7 4 2 5 4 2" xfId="6028" xr:uid="{00000000-0005-0000-0000-00008C170000}"/>
    <cellStyle name="Normal 7 4 2 5 5" xfId="6029" xr:uid="{00000000-0005-0000-0000-00008D170000}"/>
    <cellStyle name="Normal 7 4 2 5 5 2" xfId="6030" xr:uid="{00000000-0005-0000-0000-00008E170000}"/>
    <cellStyle name="Normal 7 4 2 5 6" xfId="6031" xr:uid="{00000000-0005-0000-0000-00008F170000}"/>
    <cellStyle name="Normal 7 4 2 6" xfId="6032" xr:uid="{00000000-0005-0000-0000-000090170000}"/>
    <cellStyle name="Normal 7 4 2 6 2" xfId="6033" xr:uid="{00000000-0005-0000-0000-000091170000}"/>
    <cellStyle name="Normal 7 4 2 6 2 2" xfId="6034" xr:uid="{00000000-0005-0000-0000-000092170000}"/>
    <cellStyle name="Normal 7 4 2 6 3" xfId="6035" xr:uid="{00000000-0005-0000-0000-000093170000}"/>
    <cellStyle name="Normal 7 4 2 7" xfId="6036" xr:uid="{00000000-0005-0000-0000-000094170000}"/>
    <cellStyle name="Normal 7 4 2 7 2" xfId="6037" xr:uid="{00000000-0005-0000-0000-000095170000}"/>
    <cellStyle name="Normal 7 4 2 7 2 2" xfId="6038" xr:uid="{00000000-0005-0000-0000-000096170000}"/>
    <cellStyle name="Normal 7 4 2 7 3" xfId="6039" xr:uid="{00000000-0005-0000-0000-000097170000}"/>
    <cellStyle name="Normal 7 4 2 8" xfId="6040" xr:uid="{00000000-0005-0000-0000-000098170000}"/>
    <cellStyle name="Normal 7 4 2 8 2" xfId="6041" xr:uid="{00000000-0005-0000-0000-000099170000}"/>
    <cellStyle name="Normal 7 4 2 9" xfId="6042" xr:uid="{00000000-0005-0000-0000-00009A170000}"/>
    <cellStyle name="Normal 7 4 2 9 2" xfId="6043" xr:uid="{00000000-0005-0000-0000-00009B170000}"/>
    <cellStyle name="Normal 7 4 3" xfId="6044" xr:uid="{00000000-0005-0000-0000-00009C170000}"/>
    <cellStyle name="Normal 7 4 3 2" xfId="6045" xr:uid="{00000000-0005-0000-0000-00009D170000}"/>
    <cellStyle name="Normal 7 4 3 2 2" xfId="6046" xr:uid="{00000000-0005-0000-0000-00009E170000}"/>
    <cellStyle name="Normal 7 4 3 2 2 2" xfId="6047" xr:uid="{00000000-0005-0000-0000-00009F170000}"/>
    <cellStyle name="Normal 7 4 3 2 2 2 2" xfId="6048" xr:uid="{00000000-0005-0000-0000-0000A0170000}"/>
    <cellStyle name="Normal 7 4 3 2 2 2 2 2" xfId="6049" xr:uid="{00000000-0005-0000-0000-0000A1170000}"/>
    <cellStyle name="Normal 7 4 3 2 2 2 3" xfId="6050" xr:uid="{00000000-0005-0000-0000-0000A2170000}"/>
    <cellStyle name="Normal 7 4 3 2 2 3" xfId="6051" xr:uid="{00000000-0005-0000-0000-0000A3170000}"/>
    <cellStyle name="Normal 7 4 3 2 2 3 2" xfId="6052" xr:uid="{00000000-0005-0000-0000-0000A4170000}"/>
    <cellStyle name="Normal 7 4 3 2 2 3 2 2" xfId="6053" xr:uid="{00000000-0005-0000-0000-0000A5170000}"/>
    <cellStyle name="Normal 7 4 3 2 2 3 3" xfId="6054" xr:uid="{00000000-0005-0000-0000-0000A6170000}"/>
    <cellStyle name="Normal 7 4 3 2 2 4" xfId="6055" xr:uid="{00000000-0005-0000-0000-0000A7170000}"/>
    <cellStyle name="Normal 7 4 3 2 2 4 2" xfId="6056" xr:uid="{00000000-0005-0000-0000-0000A8170000}"/>
    <cellStyle name="Normal 7 4 3 2 2 5" xfId="6057" xr:uid="{00000000-0005-0000-0000-0000A9170000}"/>
    <cellStyle name="Normal 7 4 3 2 2 5 2" xfId="6058" xr:uid="{00000000-0005-0000-0000-0000AA170000}"/>
    <cellStyle name="Normal 7 4 3 2 2 6" xfId="6059" xr:uid="{00000000-0005-0000-0000-0000AB170000}"/>
    <cellStyle name="Normal 7 4 3 2 3" xfId="6060" xr:uid="{00000000-0005-0000-0000-0000AC170000}"/>
    <cellStyle name="Normal 7 4 3 2 3 2" xfId="6061" xr:uid="{00000000-0005-0000-0000-0000AD170000}"/>
    <cellStyle name="Normal 7 4 3 2 3 2 2" xfId="6062" xr:uid="{00000000-0005-0000-0000-0000AE170000}"/>
    <cellStyle name="Normal 7 4 3 2 3 3" xfId="6063" xr:uid="{00000000-0005-0000-0000-0000AF170000}"/>
    <cellStyle name="Normal 7 4 3 2 4" xfId="6064" xr:uid="{00000000-0005-0000-0000-0000B0170000}"/>
    <cellStyle name="Normal 7 4 3 2 4 2" xfId="6065" xr:uid="{00000000-0005-0000-0000-0000B1170000}"/>
    <cellStyle name="Normal 7 4 3 2 4 2 2" xfId="6066" xr:uid="{00000000-0005-0000-0000-0000B2170000}"/>
    <cellStyle name="Normal 7 4 3 2 4 3" xfId="6067" xr:uid="{00000000-0005-0000-0000-0000B3170000}"/>
    <cellStyle name="Normal 7 4 3 2 5" xfId="6068" xr:uid="{00000000-0005-0000-0000-0000B4170000}"/>
    <cellStyle name="Normal 7 4 3 2 5 2" xfId="6069" xr:uid="{00000000-0005-0000-0000-0000B5170000}"/>
    <cellStyle name="Normal 7 4 3 2 6" xfId="6070" xr:uid="{00000000-0005-0000-0000-0000B6170000}"/>
    <cellStyle name="Normal 7 4 3 2 6 2" xfId="6071" xr:uid="{00000000-0005-0000-0000-0000B7170000}"/>
    <cellStyle name="Normal 7 4 3 2 7" xfId="6072" xr:uid="{00000000-0005-0000-0000-0000B8170000}"/>
    <cellStyle name="Normal 7 4 3 3" xfId="6073" xr:uid="{00000000-0005-0000-0000-0000B9170000}"/>
    <cellStyle name="Normal 7 4 3 3 2" xfId="6074" xr:uid="{00000000-0005-0000-0000-0000BA170000}"/>
    <cellStyle name="Normal 7 4 3 3 2 2" xfId="6075" xr:uid="{00000000-0005-0000-0000-0000BB170000}"/>
    <cellStyle name="Normal 7 4 3 3 2 2 2" xfId="6076" xr:uid="{00000000-0005-0000-0000-0000BC170000}"/>
    <cellStyle name="Normal 7 4 3 3 2 2 2 2" xfId="6077" xr:uid="{00000000-0005-0000-0000-0000BD170000}"/>
    <cellStyle name="Normal 7 4 3 3 2 2 3" xfId="6078" xr:uid="{00000000-0005-0000-0000-0000BE170000}"/>
    <cellStyle name="Normal 7 4 3 3 2 3" xfId="6079" xr:uid="{00000000-0005-0000-0000-0000BF170000}"/>
    <cellStyle name="Normal 7 4 3 3 2 3 2" xfId="6080" xr:uid="{00000000-0005-0000-0000-0000C0170000}"/>
    <cellStyle name="Normal 7 4 3 3 2 3 2 2" xfId="6081" xr:uid="{00000000-0005-0000-0000-0000C1170000}"/>
    <cellStyle name="Normal 7 4 3 3 2 3 3" xfId="6082" xr:uid="{00000000-0005-0000-0000-0000C2170000}"/>
    <cellStyle name="Normal 7 4 3 3 2 4" xfId="6083" xr:uid="{00000000-0005-0000-0000-0000C3170000}"/>
    <cellStyle name="Normal 7 4 3 3 2 4 2" xfId="6084" xr:uid="{00000000-0005-0000-0000-0000C4170000}"/>
    <cellStyle name="Normal 7 4 3 3 2 5" xfId="6085" xr:uid="{00000000-0005-0000-0000-0000C5170000}"/>
    <cellStyle name="Normal 7 4 3 3 2 5 2" xfId="6086" xr:uid="{00000000-0005-0000-0000-0000C6170000}"/>
    <cellStyle name="Normal 7 4 3 3 2 6" xfId="6087" xr:uid="{00000000-0005-0000-0000-0000C7170000}"/>
    <cellStyle name="Normal 7 4 3 3 3" xfId="6088" xr:uid="{00000000-0005-0000-0000-0000C8170000}"/>
    <cellStyle name="Normal 7 4 3 3 3 2" xfId="6089" xr:uid="{00000000-0005-0000-0000-0000C9170000}"/>
    <cellStyle name="Normal 7 4 3 3 3 2 2" xfId="6090" xr:uid="{00000000-0005-0000-0000-0000CA170000}"/>
    <cellStyle name="Normal 7 4 3 3 3 3" xfId="6091" xr:uid="{00000000-0005-0000-0000-0000CB170000}"/>
    <cellStyle name="Normal 7 4 3 3 4" xfId="6092" xr:uid="{00000000-0005-0000-0000-0000CC170000}"/>
    <cellStyle name="Normal 7 4 3 3 4 2" xfId="6093" xr:uid="{00000000-0005-0000-0000-0000CD170000}"/>
    <cellStyle name="Normal 7 4 3 3 4 2 2" xfId="6094" xr:uid="{00000000-0005-0000-0000-0000CE170000}"/>
    <cellStyle name="Normal 7 4 3 3 4 3" xfId="6095" xr:uid="{00000000-0005-0000-0000-0000CF170000}"/>
    <cellStyle name="Normal 7 4 3 3 5" xfId="6096" xr:uid="{00000000-0005-0000-0000-0000D0170000}"/>
    <cellStyle name="Normal 7 4 3 3 5 2" xfId="6097" xr:uid="{00000000-0005-0000-0000-0000D1170000}"/>
    <cellStyle name="Normal 7 4 3 3 6" xfId="6098" xr:uid="{00000000-0005-0000-0000-0000D2170000}"/>
    <cellStyle name="Normal 7 4 3 3 6 2" xfId="6099" xr:uid="{00000000-0005-0000-0000-0000D3170000}"/>
    <cellStyle name="Normal 7 4 3 3 7" xfId="6100" xr:uid="{00000000-0005-0000-0000-0000D4170000}"/>
    <cellStyle name="Normal 7 4 3 4" xfId="6101" xr:uid="{00000000-0005-0000-0000-0000D5170000}"/>
    <cellStyle name="Normal 7 4 3 4 2" xfId="6102" xr:uid="{00000000-0005-0000-0000-0000D6170000}"/>
    <cellStyle name="Normal 7 4 3 4 2 2" xfId="6103" xr:uid="{00000000-0005-0000-0000-0000D7170000}"/>
    <cellStyle name="Normal 7 4 3 4 2 2 2" xfId="6104" xr:uid="{00000000-0005-0000-0000-0000D8170000}"/>
    <cellStyle name="Normal 7 4 3 4 2 3" xfId="6105" xr:uid="{00000000-0005-0000-0000-0000D9170000}"/>
    <cellStyle name="Normal 7 4 3 4 3" xfId="6106" xr:uid="{00000000-0005-0000-0000-0000DA170000}"/>
    <cellStyle name="Normal 7 4 3 4 3 2" xfId="6107" xr:uid="{00000000-0005-0000-0000-0000DB170000}"/>
    <cellStyle name="Normal 7 4 3 4 3 2 2" xfId="6108" xr:uid="{00000000-0005-0000-0000-0000DC170000}"/>
    <cellStyle name="Normal 7 4 3 4 3 3" xfId="6109" xr:uid="{00000000-0005-0000-0000-0000DD170000}"/>
    <cellStyle name="Normal 7 4 3 4 4" xfId="6110" xr:uid="{00000000-0005-0000-0000-0000DE170000}"/>
    <cellStyle name="Normal 7 4 3 4 4 2" xfId="6111" xr:uid="{00000000-0005-0000-0000-0000DF170000}"/>
    <cellStyle name="Normal 7 4 3 4 5" xfId="6112" xr:uid="{00000000-0005-0000-0000-0000E0170000}"/>
    <cellStyle name="Normal 7 4 3 4 5 2" xfId="6113" xr:uid="{00000000-0005-0000-0000-0000E1170000}"/>
    <cellStyle name="Normal 7 4 3 4 6" xfId="6114" xr:uid="{00000000-0005-0000-0000-0000E2170000}"/>
    <cellStyle name="Normal 7 4 3 5" xfId="6115" xr:uid="{00000000-0005-0000-0000-0000E3170000}"/>
    <cellStyle name="Normal 7 4 3 5 2" xfId="6116" xr:uid="{00000000-0005-0000-0000-0000E4170000}"/>
    <cellStyle name="Normal 7 4 3 5 2 2" xfId="6117" xr:uid="{00000000-0005-0000-0000-0000E5170000}"/>
    <cellStyle name="Normal 7 4 3 5 3" xfId="6118" xr:uid="{00000000-0005-0000-0000-0000E6170000}"/>
    <cellStyle name="Normal 7 4 3 6" xfId="6119" xr:uid="{00000000-0005-0000-0000-0000E7170000}"/>
    <cellStyle name="Normal 7 4 3 6 2" xfId="6120" xr:uid="{00000000-0005-0000-0000-0000E8170000}"/>
    <cellStyle name="Normal 7 4 3 6 2 2" xfId="6121" xr:uid="{00000000-0005-0000-0000-0000E9170000}"/>
    <cellStyle name="Normal 7 4 3 6 3" xfId="6122" xr:uid="{00000000-0005-0000-0000-0000EA170000}"/>
    <cellStyle name="Normal 7 4 3 7" xfId="6123" xr:uid="{00000000-0005-0000-0000-0000EB170000}"/>
    <cellStyle name="Normal 7 4 3 7 2" xfId="6124" xr:uid="{00000000-0005-0000-0000-0000EC170000}"/>
    <cellStyle name="Normal 7 4 3 8" xfId="6125" xr:uid="{00000000-0005-0000-0000-0000ED170000}"/>
    <cellStyle name="Normal 7 4 3 8 2" xfId="6126" xr:uid="{00000000-0005-0000-0000-0000EE170000}"/>
    <cellStyle name="Normal 7 4 3 9" xfId="6127" xr:uid="{00000000-0005-0000-0000-0000EF170000}"/>
    <cellStyle name="Normal 7 4 4" xfId="6128" xr:uid="{00000000-0005-0000-0000-0000F0170000}"/>
    <cellStyle name="Normal 7 4 4 2" xfId="6129" xr:uid="{00000000-0005-0000-0000-0000F1170000}"/>
    <cellStyle name="Normal 7 4 4 2 2" xfId="6130" xr:uid="{00000000-0005-0000-0000-0000F2170000}"/>
    <cellStyle name="Normal 7 4 4 2 2 2" xfId="6131" xr:uid="{00000000-0005-0000-0000-0000F3170000}"/>
    <cellStyle name="Normal 7 4 4 2 2 2 2" xfId="6132" xr:uid="{00000000-0005-0000-0000-0000F4170000}"/>
    <cellStyle name="Normal 7 4 4 2 2 3" xfId="6133" xr:uid="{00000000-0005-0000-0000-0000F5170000}"/>
    <cellStyle name="Normal 7 4 4 2 3" xfId="6134" xr:uid="{00000000-0005-0000-0000-0000F6170000}"/>
    <cellStyle name="Normal 7 4 4 2 3 2" xfId="6135" xr:uid="{00000000-0005-0000-0000-0000F7170000}"/>
    <cellStyle name="Normal 7 4 4 2 3 2 2" xfId="6136" xr:uid="{00000000-0005-0000-0000-0000F8170000}"/>
    <cellStyle name="Normal 7 4 4 2 3 3" xfId="6137" xr:uid="{00000000-0005-0000-0000-0000F9170000}"/>
    <cellStyle name="Normal 7 4 4 2 4" xfId="6138" xr:uid="{00000000-0005-0000-0000-0000FA170000}"/>
    <cellStyle name="Normal 7 4 4 2 4 2" xfId="6139" xr:uid="{00000000-0005-0000-0000-0000FB170000}"/>
    <cellStyle name="Normal 7 4 4 2 5" xfId="6140" xr:uid="{00000000-0005-0000-0000-0000FC170000}"/>
    <cellStyle name="Normal 7 4 4 2 5 2" xfId="6141" xr:uid="{00000000-0005-0000-0000-0000FD170000}"/>
    <cellStyle name="Normal 7 4 4 2 6" xfId="6142" xr:uid="{00000000-0005-0000-0000-0000FE170000}"/>
    <cellStyle name="Normal 7 4 4 3" xfId="6143" xr:uid="{00000000-0005-0000-0000-0000FF170000}"/>
    <cellStyle name="Normal 7 4 4 3 2" xfId="6144" xr:uid="{00000000-0005-0000-0000-000000180000}"/>
    <cellStyle name="Normal 7 4 4 3 2 2" xfId="6145" xr:uid="{00000000-0005-0000-0000-000001180000}"/>
    <cellStyle name="Normal 7 4 4 3 3" xfId="6146" xr:uid="{00000000-0005-0000-0000-000002180000}"/>
    <cellStyle name="Normal 7 4 4 4" xfId="6147" xr:uid="{00000000-0005-0000-0000-000003180000}"/>
    <cellStyle name="Normal 7 4 4 4 2" xfId="6148" xr:uid="{00000000-0005-0000-0000-000004180000}"/>
    <cellStyle name="Normal 7 4 4 4 2 2" xfId="6149" xr:uid="{00000000-0005-0000-0000-000005180000}"/>
    <cellStyle name="Normal 7 4 4 4 3" xfId="6150" xr:uid="{00000000-0005-0000-0000-000006180000}"/>
    <cellStyle name="Normal 7 4 4 5" xfId="6151" xr:uid="{00000000-0005-0000-0000-000007180000}"/>
    <cellStyle name="Normal 7 4 4 5 2" xfId="6152" xr:uid="{00000000-0005-0000-0000-000008180000}"/>
    <cellStyle name="Normal 7 4 4 6" xfId="6153" xr:uid="{00000000-0005-0000-0000-000009180000}"/>
    <cellStyle name="Normal 7 4 4 6 2" xfId="6154" xr:uid="{00000000-0005-0000-0000-00000A180000}"/>
    <cellStyle name="Normal 7 4 4 7" xfId="6155" xr:uid="{00000000-0005-0000-0000-00000B180000}"/>
    <cellStyle name="Normal 7 4 5" xfId="6156" xr:uid="{00000000-0005-0000-0000-00000C180000}"/>
    <cellStyle name="Normal 7 4 5 2" xfId="6157" xr:uid="{00000000-0005-0000-0000-00000D180000}"/>
    <cellStyle name="Normal 7 4 5 2 2" xfId="6158" xr:uid="{00000000-0005-0000-0000-00000E180000}"/>
    <cellStyle name="Normal 7 4 5 2 2 2" xfId="6159" xr:uid="{00000000-0005-0000-0000-00000F180000}"/>
    <cellStyle name="Normal 7 4 5 2 2 2 2" xfId="6160" xr:uid="{00000000-0005-0000-0000-000010180000}"/>
    <cellStyle name="Normal 7 4 5 2 2 3" xfId="6161" xr:uid="{00000000-0005-0000-0000-000011180000}"/>
    <cellStyle name="Normal 7 4 5 2 3" xfId="6162" xr:uid="{00000000-0005-0000-0000-000012180000}"/>
    <cellStyle name="Normal 7 4 5 2 3 2" xfId="6163" xr:uid="{00000000-0005-0000-0000-000013180000}"/>
    <cellStyle name="Normal 7 4 5 2 3 2 2" xfId="6164" xr:uid="{00000000-0005-0000-0000-000014180000}"/>
    <cellStyle name="Normal 7 4 5 2 3 3" xfId="6165" xr:uid="{00000000-0005-0000-0000-000015180000}"/>
    <cellStyle name="Normal 7 4 5 2 4" xfId="6166" xr:uid="{00000000-0005-0000-0000-000016180000}"/>
    <cellStyle name="Normal 7 4 5 2 4 2" xfId="6167" xr:uid="{00000000-0005-0000-0000-000017180000}"/>
    <cellStyle name="Normal 7 4 5 2 5" xfId="6168" xr:uid="{00000000-0005-0000-0000-000018180000}"/>
    <cellStyle name="Normal 7 4 5 2 5 2" xfId="6169" xr:uid="{00000000-0005-0000-0000-000019180000}"/>
    <cellStyle name="Normal 7 4 5 2 6" xfId="6170" xr:uid="{00000000-0005-0000-0000-00001A180000}"/>
    <cellStyle name="Normal 7 4 5 3" xfId="6171" xr:uid="{00000000-0005-0000-0000-00001B180000}"/>
    <cellStyle name="Normal 7 4 5 3 2" xfId="6172" xr:uid="{00000000-0005-0000-0000-00001C180000}"/>
    <cellStyle name="Normal 7 4 5 3 2 2" xfId="6173" xr:uid="{00000000-0005-0000-0000-00001D180000}"/>
    <cellStyle name="Normal 7 4 5 3 3" xfId="6174" xr:uid="{00000000-0005-0000-0000-00001E180000}"/>
    <cellStyle name="Normal 7 4 5 4" xfId="6175" xr:uid="{00000000-0005-0000-0000-00001F180000}"/>
    <cellStyle name="Normal 7 4 5 4 2" xfId="6176" xr:uid="{00000000-0005-0000-0000-000020180000}"/>
    <cellStyle name="Normal 7 4 5 4 2 2" xfId="6177" xr:uid="{00000000-0005-0000-0000-000021180000}"/>
    <cellStyle name="Normal 7 4 5 4 3" xfId="6178" xr:uid="{00000000-0005-0000-0000-000022180000}"/>
    <cellStyle name="Normal 7 4 5 5" xfId="6179" xr:uid="{00000000-0005-0000-0000-000023180000}"/>
    <cellStyle name="Normal 7 4 5 5 2" xfId="6180" xr:uid="{00000000-0005-0000-0000-000024180000}"/>
    <cellStyle name="Normal 7 4 5 6" xfId="6181" xr:uid="{00000000-0005-0000-0000-000025180000}"/>
    <cellStyle name="Normal 7 4 5 6 2" xfId="6182" xr:uid="{00000000-0005-0000-0000-000026180000}"/>
    <cellStyle name="Normal 7 4 5 7" xfId="6183" xr:uid="{00000000-0005-0000-0000-000027180000}"/>
    <cellStyle name="Normal 7 4 6" xfId="6184" xr:uid="{00000000-0005-0000-0000-000028180000}"/>
    <cellStyle name="Normal 7 4 6 2" xfId="6185" xr:uid="{00000000-0005-0000-0000-000029180000}"/>
    <cellStyle name="Normal 7 4 6 2 2" xfId="6186" xr:uid="{00000000-0005-0000-0000-00002A180000}"/>
    <cellStyle name="Normal 7 4 6 2 2 2" xfId="6187" xr:uid="{00000000-0005-0000-0000-00002B180000}"/>
    <cellStyle name="Normal 7 4 6 2 3" xfId="6188" xr:uid="{00000000-0005-0000-0000-00002C180000}"/>
    <cellStyle name="Normal 7 4 6 3" xfId="6189" xr:uid="{00000000-0005-0000-0000-00002D180000}"/>
    <cellStyle name="Normal 7 4 6 3 2" xfId="6190" xr:uid="{00000000-0005-0000-0000-00002E180000}"/>
    <cellStyle name="Normal 7 4 6 3 2 2" xfId="6191" xr:uid="{00000000-0005-0000-0000-00002F180000}"/>
    <cellStyle name="Normal 7 4 6 3 3" xfId="6192" xr:uid="{00000000-0005-0000-0000-000030180000}"/>
    <cellStyle name="Normal 7 4 6 4" xfId="6193" xr:uid="{00000000-0005-0000-0000-000031180000}"/>
    <cellStyle name="Normal 7 4 6 4 2" xfId="6194" xr:uid="{00000000-0005-0000-0000-000032180000}"/>
    <cellStyle name="Normal 7 4 6 5" xfId="6195" xr:uid="{00000000-0005-0000-0000-000033180000}"/>
    <cellStyle name="Normal 7 4 6 5 2" xfId="6196" xr:uid="{00000000-0005-0000-0000-000034180000}"/>
    <cellStyle name="Normal 7 4 6 6" xfId="6197" xr:uid="{00000000-0005-0000-0000-000035180000}"/>
    <cellStyle name="Normal 7 4 7" xfId="6198" xr:uid="{00000000-0005-0000-0000-000036180000}"/>
    <cellStyle name="Normal 7 4 7 2" xfId="6199" xr:uid="{00000000-0005-0000-0000-000037180000}"/>
    <cellStyle name="Normal 7 4 7 2 2" xfId="6200" xr:uid="{00000000-0005-0000-0000-000038180000}"/>
    <cellStyle name="Normal 7 4 7 3" xfId="6201" xr:uid="{00000000-0005-0000-0000-000039180000}"/>
    <cellStyle name="Normal 7 4 8" xfId="6202" xr:uid="{00000000-0005-0000-0000-00003A180000}"/>
    <cellStyle name="Normal 7 4 8 2" xfId="6203" xr:uid="{00000000-0005-0000-0000-00003B180000}"/>
    <cellStyle name="Normal 7 4 8 2 2" xfId="6204" xr:uid="{00000000-0005-0000-0000-00003C180000}"/>
    <cellStyle name="Normal 7 4 8 3" xfId="6205" xr:uid="{00000000-0005-0000-0000-00003D180000}"/>
    <cellStyle name="Normal 7 4 9" xfId="6206" xr:uid="{00000000-0005-0000-0000-00003E180000}"/>
    <cellStyle name="Normal 7 4 9 2" xfId="6207" xr:uid="{00000000-0005-0000-0000-00003F180000}"/>
    <cellStyle name="Normal 7 5" xfId="6208" xr:uid="{00000000-0005-0000-0000-000040180000}"/>
    <cellStyle name="Normal 7 5 2" xfId="6209" xr:uid="{00000000-0005-0000-0000-000041180000}"/>
    <cellStyle name="Normal 7 5 2 2" xfId="6210" xr:uid="{00000000-0005-0000-0000-000042180000}"/>
    <cellStyle name="Normal 7 5 2 2 2" xfId="6211" xr:uid="{00000000-0005-0000-0000-000043180000}"/>
    <cellStyle name="Normal 7 5 2 2 2 2" xfId="6212" xr:uid="{00000000-0005-0000-0000-000044180000}"/>
    <cellStyle name="Normal 7 5 2 2 2 2 2" xfId="6213" xr:uid="{00000000-0005-0000-0000-000045180000}"/>
    <cellStyle name="Normal 7 5 2 2 2 3" xfId="6214" xr:uid="{00000000-0005-0000-0000-000046180000}"/>
    <cellStyle name="Normal 7 5 2 2 3" xfId="6215" xr:uid="{00000000-0005-0000-0000-000047180000}"/>
    <cellStyle name="Normal 7 5 2 2 3 2" xfId="6216" xr:uid="{00000000-0005-0000-0000-000048180000}"/>
    <cellStyle name="Normal 7 5 2 2 3 2 2" xfId="6217" xr:uid="{00000000-0005-0000-0000-000049180000}"/>
    <cellStyle name="Normal 7 5 2 2 3 3" xfId="6218" xr:uid="{00000000-0005-0000-0000-00004A180000}"/>
    <cellStyle name="Normal 7 5 2 2 4" xfId="6219" xr:uid="{00000000-0005-0000-0000-00004B180000}"/>
    <cellStyle name="Normal 7 5 2 2 4 2" xfId="6220" xr:uid="{00000000-0005-0000-0000-00004C180000}"/>
    <cellStyle name="Normal 7 5 2 2 5" xfId="6221" xr:uid="{00000000-0005-0000-0000-00004D180000}"/>
    <cellStyle name="Normal 7 5 2 2 5 2" xfId="6222" xr:uid="{00000000-0005-0000-0000-00004E180000}"/>
    <cellStyle name="Normal 7 5 2 2 6" xfId="6223" xr:uid="{00000000-0005-0000-0000-00004F180000}"/>
    <cellStyle name="Normal 7 5 2 3" xfId="6224" xr:uid="{00000000-0005-0000-0000-000050180000}"/>
    <cellStyle name="Normal 7 5 2 3 2" xfId="6225" xr:uid="{00000000-0005-0000-0000-000051180000}"/>
    <cellStyle name="Normal 7 5 2 3 2 2" xfId="6226" xr:uid="{00000000-0005-0000-0000-000052180000}"/>
    <cellStyle name="Normal 7 5 2 3 3" xfId="6227" xr:uid="{00000000-0005-0000-0000-000053180000}"/>
    <cellStyle name="Normal 7 5 2 4" xfId="6228" xr:uid="{00000000-0005-0000-0000-000054180000}"/>
    <cellStyle name="Normal 7 5 2 4 2" xfId="6229" xr:uid="{00000000-0005-0000-0000-000055180000}"/>
    <cellStyle name="Normal 7 5 2 4 2 2" xfId="6230" xr:uid="{00000000-0005-0000-0000-000056180000}"/>
    <cellStyle name="Normal 7 5 2 4 3" xfId="6231" xr:uid="{00000000-0005-0000-0000-000057180000}"/>
    <cellStyle name="Normal 7 5 2 5" xfId="6232" xr:uid="{00000000-0005-0000-0000-000058180000}"/>
    <cellStyle name="Normal 7 5 2 5 2" xfId="6233" xr:uid="{00000000-0005-0000-0000-000059180000}"/>
    <cellStyle name="Normal 7 5 2 6" xfId="6234" xr:uid="{00000000-0005-0000-0000-00005A180000}"/>
    <cellStyle name="Normal 7 5 2 6 2" xfId="6235" xr:uid="{00000000-0005-0000-0000-00005B180000}"/>
    <cellStyle name="Normal 7 5 2 7" xfId="6236" xr:uid="{00000000-0005-0000-0000-00005C180000}"/>
    <cellStyle name="Normal 7 5 3" xfId="6237" xr:uid="{00000000-0005-0000-0000-00005D180000}"/>
    <cellStyle name="Normal 7 5 3 2" xfId="6238" xr:uid="{00000000-0005-0000-0000-00005E180000}"/>
    <cellStyle name="Normal 7 5 3 2 2" xfId="6239" xr:uid="{00000000-0005-0000-0000-00005F180000}"/>
    <cellStyle name="Normal 7 5 3 2 2 2" xfId="6240" xr:uid="{00000000-0005-0000-0000-000060180000}"/>
    <cellStyle name="Normal 7 5 3 2 2 2 2" xfId="6241" xr:uid="{00000000-0005-0000-0000-000061180000}"/>
    <cellStyle name="Normal 7 5 3 2 2 3" xfId="6242" xr:uid="{00000000-0005-0000-0000-000062180000}"/>
    <cellStyle name="Normal 7 5 3 2 3" xfId="6243" xr:uid="{00000000-0005-0000-0000-000063180000}"/>
    <cellStyle name="Normal 7 5 3 2 3 2" xfId="6244" xr:uid="{00000000-0005-0000-0000-000064180000}"/>
    <cellStyle name="Normal 7 5 3 2 3 2 2" xfId="6245" xr:uid="{00000000-0005-0000-0000-000065180000}"/>
    <cellStyle name="Normal 7 5 3 2 3 3" xfId="6246" xr:uid="{00000000-0005-0000-0000-000066180000}"/>
    <cellStyle name="Normal 7 5 3 2 4" xfId="6247" xr:uid="{00000000-0005-0000-0000-000067180000}"/>
    <cellStyle name="Normal 7 5 3 2 4 2" xfId="6248" xr:uid="{00000000-0005-0000-0000-000068180000}"/>
    <cellStyle name="Normal 7 5 3 2 5" xfId="6249" xr:uid="{00000000-0005-0000-0000-000069180000}"/>
    <cellStyle name="Normal 7 5 3 2 5 2" xfId="6250" xr:uid="{00000000-0005-0000-0000-00006A180000}"/>
    <cellStyle name="Normal 7 5 3 2 6" xfId="6251" xr:uid="{00000000-0005-0000-0000-00006B180000}"/>
    <cellStyle name="Normal 7 5 3 3" xfId="6252" xr:uid="{00000000-0005-0000-0000-00006C180000}"/>
    <cellStyle name="Normal 7 5 3 3 2" xfId="6253" xr:uid="{00000000-0005-0000-0000-00006D180000}"/>
    <cellStyle name="Normal 7 5 3 3 2 2" xfId="6254" xr:uid="{00000000-0005-0000-0000-00006E180000}"/>
    <cellStyle name="Normal 7 5 3 3 3" xfId="6255" xr:uid="{00000000-0005-0000-0000-00006F180000}"/>
    <cellStyle name="Normal 7 5 3 4" xfId="6256" xr:uid="{00000000-0005-0000-0000-000070180000}"/>
    <cellStyle name="Normal 7 5 3 4 2" xfId="6257" xr:uid="{00000000-0005-0000-0000-000071180000}"/>
    <cellStyle name="Normal 7 5 3 4 2 2" xfId="6258" xr:uid="{00000000-0005-0000-0000-000072180000}"/>
    <cellStyle name="Normal 7 5 3 4 3" xfId="6259" xr:uid="{00000000-0005-0000-0000-000073180000}"/>
    <cellStyle name="Normal 7 5 3 5" xfId="6260" xr:uid="{00000000-0005-0000-0000-000074180000}"/>
    <cellStyle name="Normal 7 5 3 5 2" xfId="6261" xr:uid="{00000000-0005-0000-0000-000075180000}"/>
    <cellStyle name="Normal 7 5 3 6" xfId="6262" xr:uid="{00000000-0005-0000-0000-000076180000}"/>
    <cellStyle name="Normal 7 5 3 6 2" xfId="6263" xr:uid="{00000000-0005-0000-0000-000077180000}"/>
    <cellStyle name="Normal 7 5 3 7" xfId="6264" xr:uid="{00000000-0005-0000-0000-000078180000}"/>
    <cellStyle name="Normal 7 5 4" xfId="6265" xr:uid="{00000000-0005-0000-0000-000079180000}"/>
    <cellStyle name="Normal 7 5 4 2" xfId="6266" xr:uid="{00000000-0005-0000-0000-00007A180000}"/>
    <cellStyle name="Normal 7 5 4 2 2" xfId="6267" xr:uid="{00000000-0005-0000-0000-00007B180000}"/>
    <cellStyle name="Normal 7 5 4 2 2 2" xfId="6268" xr:uid="{00000000-0005-0000-0000-00007C180000}"/>
    <cellStyle name="Normal 7 5 4 2 3" xfId="6269" xr:uid="{00000000-0005-0000-0000-00007D180000}"/>
    <cellStyle name="Normal 7 5 4 3" xfId="6270" xr:uid="{00000000-0005-0000-0000-00007E180000}"/>
    <cellStyle name="Normal 7 5 4 3 2" xfId="6271" xr:uid="{00000000-0005-0000-0000-00007F180000}"/>
    <cellStyle name="Normal 7 5 4 3 2 2" xfId="6272" xr:uid="{00000000-0005-0000-0000-000080180000}"/>
    <cellStyle name="Normal 7 5 4 3 3" xfId="6273" xr:uid="{00000000-0005-0000-0000-000081180000}"/>
    <cellStyle name="Normal 7 5 4 4" xfId="6274" xr:uid="{00000000-0005-0000-0000-000082180000}"/>
    <cellStyle name="Normal 7 5 4 4 2" xfId="6275" xr:uid="{00000000-0005-0000-0000-000083180000}"/>
    <cellStyle name="Normal 7 5 4 5" xfId="6276" xr:uid="{00000000-0005-0000-0000-000084180000}"/>
    <cellStyle name="Normal 7 5 4 5 2" xfId="6277" xr:uid="{00000000-0005-0000-0000-000085180000}"/>
    <cellStyle name="Normal 7 5 4 6" xfId="6278" xr:uid="{00000000-0005-0000-0000-000086180000}"/>
    <cellStyle name="Normal 7 5 5" xfId="6279" xr:uid="{00000000-0005-0000-0000-000087180000}"/>
    <cellStyle name="Normal 7 5 5 2" xfId="6280" xr:uid="{00000000-0005-0000-0000-000088180000}"/>
    <cellStyle name="Normal 7 5 5 2 2" xfId="6281" xr:uid="{00000000-0005-0000-0000-000089180000}"/>
    <cellStyle name="Normal 7 5 5 3" xfId="6282" xr:uid="{00000000-0005-0000-0000-00008A180000}"/>
    <cellStyle name="Normal 7 5 6" xfId="6283" xr:uid="{00000000-0005-0000-0000-00008B180000}"/>
    <cellStyle name="Normal 7 5 6 2" xfId="6284" xr:uid="{00000000-0005-0000-0000-00008C180000}"/>
    <cellStyle name="Normal 7 5 6 2 2" xfId="6285" xr:uid="{00000000-0005-0000-0000-00008D180000}"/>
    <cellStyle name="Normal 7 5 6 3" xfId="6286" xr:uid="{00000000-0005-0000-0000-00008E180000}"/>
    <cellStyle name="Normal 7 5 7" xfId="6287" xr:uid="{00000000-0005-0000-0000-00008F180000}"/>
    <cellStyle name="Normal 7 5 7 2" xfId="6288" xr:uid="{00000000-0005-0000-0000-000090180000}"/>
    <cellStyle name="Normal 7 5 8" xfId="6289" xr:uid="{00000000-0005-0000-0000-000091180000}"/>
    <cellStyle name="Normal 7 5 8 2" xfId="6290" xr:uid="{00000000-0005-0000-0000-000092180000}"/>
    <cellStyle name="Normal 7 5 9" xfId="6291" xr:uid="{00000000-0005-0000-0000-000093180000}"/>
    <cellStyle name="Normal 7 6" xfId="6292" xr:uid="{00000000-0005-0000-0000-000094180000}"/>
    <cellStyle name="Normal 7 6 2" xfId="6293" xr:uid="{00000000-0005-0000-0000-000095180000}"/>
    <cellStyle name="Normal 7 6 2 2" xfId="6294" xr:uid="{00000000-0005-0000-0000-000096180000}"/>
    <cellStyle name="Normal 7 6 2 2 2" xfId="6295" xr:uid="{00000000-0005-0000-0000-000097180000}"/>
    <cellStyle name="Normal 7 6 2 2 2 2" xfId="6296" xr:uid="{00000000-0005-0000-0000-000098180000}"/>
    <cellStyle name="Normal 7 6 2 2 3" xfId="6297" xr:uid="{00000000-0005-0000-0000-000099180000}"/>
    <cellStyle name="Normal 7 6 2 3" xfId="6298" xr:uid="{00000000-0005-0000-0000-00009A180000}"/>
    <cellStyle name="Normal 7 6 2 3 2" xfId="6299" xr:uid="{00000000-0005-0000-0000-00009B180000}"/>
    <cellStyle name="Normal 7 6 2 3 2 2" xfId="6300" xr:uid="{00000000-0005-0000-0000-00009C180000}"/>
    <cellStyle name="Normal 7 6 2 3 3" xfId="6301" xr:uid="{00000000-0005-0000-0000-00009D180000}"/>
    <cellStyle name="Normal 7 6 2 4" xfId="6302" xr:uid="{00000000-0005-0000-0000-00009E180000}"/>
    <cellStyle name="Normal 7 6 2 4 2" xfId="6303" xr:uid="{00000000-0005-0000-0000-00009F180000}"/>
    <cellStyle name="Normal 7 6 2 5" xfId="6304" xr:uid="{00000000-0005-0000-0000-0000A0180000}"/>
    <cellStyle name="Normal 7 6 2 5 2" xfId="6305" xr:uid="{00000000-0005-0000-0000-0000A1180000}"/>
    <cellStyle name="Normal 7 6 2 6" xfId="6306" xr:uid="{00000000-0005-0000-0000-0000A2180000}"/>
    <cellStyle name="Normal 7 6 3" xfId="6307" xr:uid="{00000000-0005-0000-0000-0000A3180000}"/>
    <cellStyle name="Normal 7 6 3 2" xfId="6308" xr:uid="{00000000-0005-0000-0000-0000A4180000}"/>
    <cellStyle name="Normal 7 6 3 2 2" xfId="6309" xr:uid="{00000000-0005-0000-0000-0000A5180000}"/>
    <cellStyle name="Normal 7 6 3 3" xfId="6310" xr:uid="{00000000-0005-0000-0000-0000A6180000}"/>
    <cellStyle name="Normal 7 6 4" xfId="6311" xr:uid="{00000000-0005-0000-0000-0000A7180000}"/>
    <cellStyle name="Normal 7 6 4 2" xfId="6312" xr:uid="{00000000-0005-0000-0000-0000A8180000}"/>
    <cellStyle name="Normal 7 6 4 2 2" xfId="6313" xr:uid="{00000000-0005-0000-0000-0000A9180000}"/>
    <cellStyle name="Normal 7 6 4 3" xfId="6314" xr:uid="{00000000-0005-0000-0000-0000AA180000}"/>
    <cellStyle name="Normal 7 6 5" xfId="6315" xr:uid="{00000000-0005-0000-0000-0000AB180000}"/>
    <cellStyle name="Normal 7 6 5 2" xfId="6316" xr:uid="{00000000-0005-0000-0000-0000AC180000}"/>
    <cellStyle name="Normal 7 6 6" xfId="6317" xr:uid="{00000000-0005-0000-0000-0000AD180000}"/>
    <cellStyle name="Normal 7 6 6 2" xfId="6318" xr:uid="{00000000-0005-0000-0000-0000AE180000}"/>
    <cellStyle name="Normal 7 6 7" xfId="6319" xr:uid="{00000000-0005-0000-0000-0000AF180000}"/>
    <cellStyle name="Normal 7 7" xfId="6320" xr:uid="{00000000-0005-0000-0000-0000B0180000}"/>
    <cellStyle name="Normal 7 7 2" xfId="6321" xr:uid="{00000000-0005-0000-0000-0000B1180000}"/>
    <cellStyle name="Normal 7 7 2 2" xfId="6322" xr:uid="{00000000-0005-0000-0000-0000B2180000}"/>
    <cellStyle name="Normal 7 7 2 2 2" xfId="6323" xr:uid="{00000000-0005-0000-0000-0000B3180000}"/>
    <cellStyle name="Normal 7 7 2 2 2 2" xfId="6324" xr:uid="{00000000-0005-0000-0000-0000B4180000}"/>
    <cellStyle name="Normal 7 7 2 2 3" xfId="6325" xr:uid="{00000000-0005-0000-0000-0000B5180000}"/>
    <cellStyle name="Normal 7 7 2 3" xfId="6326" xr:uid="{00000000-0005-0000-0000-0000B6180000}"/>
    <cellStyle name="Normal 7 7 2 3 2" xfId="6327" xr:uid="{00000000-0005-0000-0000-0000B7180000}"/>
    <cellStyle name="Normal 7 7 2 3 2 2" xfId="6328" xr:uid="{00000000-0005-0000-0000-0000B8180000}"/>
    <cellStyle name="Normal 7 7 2 3 3" xfId="6329" xr:uid="{00000000-0005-0000-0000-0000B9180000}"/>
    <cellStyle name="Normal 7 7 2 4" xfId="6330" xr:uid="{00000000-0005-0000-0000-0000BA180000}"/>
    <cellStyle name="Normal 7 7 2 4 2" xfId="6331" xr:uid="{00000000-0005-0000-0000-0000BB180000}"/>
    <cellStyle name="Normal 7 7 2 5" xfId="6332" xr:uid="{00000000-0005-0000-0000-0000BC180000}"/>
    <cellStyle name="Normal 7 7 2 5 2" xfId="6333" xr:uid="{00000000-0005-0000-0000-0000BD180000}"/>
    <cellStyle name="Normal 7 7 2 6" xfId="6334" xr:uid="{00000000-0005-0000-0000-0000BE180000}"/>
    <cellStyle name="Normal 7 7 3" xfId="6335" xr:uid="{00000000-0005-0000-0000-0000BF180000}"/>
    <cellStyle name="Normal 7 7 3 2" xfId="6336" xr:uid="{00000000-0005-0000-0000-0000C0180000}"/>
    <cellStyle name="Normal 7 7 3 2 2" xfId="6337" xr:uid="{00000000-0005-0000-0000-0000C1180000}"/>
    <cellStyle name="Normal 7 7 3 3" xfId="6338" xr:uid="{00000000-0005-0000-0000-0000C2180000}"/>
    <cellStyle name="Normal 7 7 4" xfId="6339" xr:uid="{00000000-0005-0000-0000-0000C3180000}"/>
    <cellStyle name="Normal 7 7 4 2" xfId="6340" xr:uid="{00000000-0005-0000-0000-0000C4180000}"/>
    <cellStyle name="Normal 7 7 4 2 2" xfId="6341" xr:uid="{00000000-0005-0000-0000-0000C5180000}"/>
    <cellStyle name="Normal 7 7 4 3" xfId="6342" xr:uid="{00000000-0005-0000-0000-0000C6180000}"/>
    <cellStyle name="Normal 7 7 5" xfId="6343" xr:uid="{00000000-0005-0000-0000-0000C7180000}"/>
    <cellStyle name="Normal 7 7 5 2" xfId="6344" xr:uid="{00000000-0005-0000-0000-0000C8180000}"/>
    <cellStyle name="Normal 7 7 6" xfId="6345" xr:uid="{00000000-0005-0000-0000-0000C9180000}"/>
    <cellStyle name="Normal 7 7 6 2" xfId="6346" xr:uid="{00000000-0005-0000-0000-0000CA180000}"/>
    <cellStyle name="Normal 7 7 7" xfId="6347" xr:uid="{00000000-0005-0000-0000-0000CB180000}"/>
    <cellStyle name="Normal 7 8" xfId="6348" xr:uid="{00000000-0005-0000-0000-0000CC180000}"/>
    <cellStyle name="Normal 7 8 2" xfId="6349" xr:uid="{00000000-0005-0000-0000-0000CD180000}"/>
    <cellStyle name="Normal 7 8 2 2" xfId="6350" xr:uid="{00000000-0005-0000-0000-0000CE180000}"/>
    <cellStyle name="Normal 7 8 2 2 2" xfId="6351" xr:uid="{00000000-0005-0000-0000-0000CF180000}"/>
    <cellStyle name="Normal 7 8 2 3" xfId="6352" xr:uid="{00000000-0005-0000-0000-0000D0180000}"/>
    <cellStyle name="Normal 7 8 3" xfId="6353" xr:uid="{00000000-0005-0000-0000-0000D1180000}"/>
    <cellStyle name="Normal 7 8 3 2" xfId="6354" xr:uid="{00000000-0005-0000-0000-0000D2180000}"/>
    <cellStyle name="Normal 7 8 3 2 2" xfId="6355" xr:uid="{00000000-0005-0000-0000-0000D3180000}"/>
    <cellStyle name="Normal 7 8 3 3" xfId="6356" xr:uid="{00000000-0005-0000-0000-0000D4180000}"/>
    <cellStyle name="Normal 7 8 4" xfId="6357" xr:uid="{00000000-0005-0000-0000-0000D5180000}"/>
    <cellStyle name="Normal 7 8 4 2" xfId="6358" xr:uid="{00000000-0005-0000-0000-0000D6180000}"/>
    <cellStyle name="Normal 7 8 5" xfId="6359" xr:uid="{00000000-0005-0000-0000-0000D7180000}"/>
    <cellStyle name="Normal 7 8 5 2" xfId="6360" xr:uid="{00000000-0005-0000-0000-0000D8180000}"/>
    <cellStyle name="Normal 7 8 6" xfId="6361" xr:uid="{00000000-0005-0000-0000-0000D9180000}"/>
    <cellStyle name="Normal 7 9" xfId="6362" xr:uid="{00000000-0005-0000-0000-0000DA180000}"/>
    <cellStyle name="Normal 7 9 2" xfId="6363" xr:uid="{00000000-0005-0000-0000-0000DB180000}"/>
    <cellStyle name="Normal 7 9 2 2" xfId="6364" xr:uid="{00000000-0005-0000-0000-0000DC180000}"/>
    <cellStyle name="Normal 7 9 2 2 2" xfId="6365" xr:uid="{00000000-0005-0000-0000-0000DD180000}"/>
    <cellStyle name="Normal 7 9 2 3" xfId="6366" xr:uid="{00000000-0005-0000-0000-0000DE180000}"/>
    <cellStyle name="Normal 7 9 3" xfId="6367" xr:uid="{00000000-0005-0000-0000-0000DF180000}"/>
    <cellStyle name="Normal 7 9 3 2" xfId="6368" xr:uid="{00000000-0005-0000-0000-0000E0180000}"/>
    <cellStyle name="Normal 7 9 3 2 2" xfId="6369" xr:uid="{00000000-0005-0000-0000-0000E1180000}"/>
    <cellStyle name="Normal 7 9 3 3" xfId="6370" xr:uid="{00000000-0005-0000-0000-0000E2180000}"/>
    <cellStyle name="Normal 7 9 4" xfId="6371" xr:uid="{00000000-0005-0000-0000-0000E3180000}"/>
    <cellStyle name="Normal 7 9 4 2" xfId="6372" xr:uid="{00000000-0005-0000-0000-0000E4180000}"/>
    <cellStyle name="Normal 7 9 5" xfId="6373" xr:uid="{00000000-0005-0000-0000-0000E5180000}"/>
    <cellStyle name="Normal 7 9 5 2" xfId="6374" xr:uid="{00000000-0005-0000-0000-0000E6180000}"/>
    <cellStyle name="Normal 7 9 6" xfId="6375" xr:uid="{00000000-0005-0000-0000-0000E7180000}"/>
    <cellStyle name="Normal 7_BMT Performance Measures for ADM Review" xfId="6376" xr:uid="{00000000-0005-0000-0000-0000E8180000}"/>
    <cellStyle name="Normal 8" xfId="6377" xr:uid="{00000000-0005-0000-0000-0000E9180000}"/>
    <cellStyle name="Normal 8 10" xfId="6378" xr:uid="{00000000-0005-0000-0000-0000EA180000}"/>
    <cellStyle name="Normal 8 10 2" xfId="6379" xr:uid="{00000000-0005-0000-0000-0000EB180000}"/>
    <cellStyle name="Normal 8 10 2 2" xfId="6380" xr:uid="{00000000-0005-0000-0000-0000EC180000}"/>
    <cellStyle name="Normal 8 10 3" xfId="6381" xr:uid="{00000000-0005-0000-0000-0000ED180000}"/>
    <cellStyle name="Normal 8 11" xfId="6382" xr:uid="{00000000-0005-0000-0000-0000EE180000}"/>
    <cellStyle name="Normal 8 11 2" xfId="6383" xr:uid="{00000000-0005-0000-0000-0000EF180000}"/>
    <cellStyle name="Normal 8 12" xfId="6384" xr:uid="{00000000-0005-0000-0000-0000F0180000}"/>
    <cellStyle name="Normal 8 12 2" xfId="6385" xr:uid="{00000000-0005-0000-0000-0000F1180000}"/>
    <cellStyle name="Normal 8 13" xfId="6386" xr:uid="{00000000-0005-0000-0000-0000F2180000}"/>
    <cellStyle name="Normal 8 13 2" xfId="6387" xr:uid="{00000000-0005-0000-0000-0000F3180000}"/>
    <cellStyle name="Normal 8 14" xfId="6388" xr:uid="{00000000-0005-0000-0000-0000F4180000}"/>
    <cellStyle name="Normal 8 2" xfId="6389" xr:uid="{00000000-0005-0000-0000-0000F5180000}"/>
    <cellStyle name="Normal 8 2 10" xfId="6390" xr:uid="{00000000-0005-0000-0000-0000F6180000}"/>
    <cellStyle name="Normal 8 2 10 2" xfId="6391" xr:uid="{00000000-0005-0000-0000-0000F7180000}"/>
    <cellStyle name="Normal 8 2 11" xfId="6392" xr:uid="{00000000-0005-0000-0000-0000F8180000}"/>
    <cellStyle name="Normal 8 2 11 2" xfId="6393" xr:uid="{00000000-0005-0000-0000-0000F9180000}"/>
    <cellStyle name="Normal 8 2 12" xfId="6394" xr:uid="{00000000-0005-0000-0000-0000FA180000}"/>
    <cellStyle name="Normal 8 2 12 2" xfId="6395" xr:uid="{00000000-0005-0000-0000-0000FB180000}"/>
    <cellStyle name="Normal 8 2 13" xfId="6396" xr:uid="{00000000-0005-0000-0000-0000FC180000}"/>
    <cellStyle name="Normal 8 2 2" xfId="6397" xr:uid="{00000000-0005-0000-0000-0000FD180000}"/>
    <cellStyle name="Normal 8 2 2 10" xfId="6398" xr:uid="{00000000-0005-0000-0000-0000FE180000}"/>
    <cellStyle name="Normal 8 2 2 2" xfId="6399" xr:uid="{00000000-0005-0000-0000-0000FF180000}"/>
    <cellStyle name="Normal 8 2 2 2 2" xfId="6400" xr:uid="{00000000-0005-0000-0000-000000190000}"/>
    <cellStyle name="Normal 8 2 2 2 2 2" xfId="6401" xr:uid="{00000000-0005-0000-0000-000001190000}"/>
    <cellStyle name="Normal 8 2 2 2 2 2 2" xfId="6402" xr:uid="{00000000-0005-0000-0000-000002190000}"/>
    <cellStyle name="Normal 8 2 2 2 2 2 2 2" xfId="6403" xr:uid="{00000000-0005-0000-0000-000003190000}"/>
    <cellStyle name="Normal 8 2 2 2 2 2 3" xfId="6404" xr:uid="{00000000-0005-0000-0000-000004190000}"/>
    <cellStyle name="Normal 8 2 2 2 2 3" xfId="6405" xr:uid="{00000000-0005-0000-0000-000005190000}"/>
    <cellStyle name="Normal 8 2 2 2 2 3 2" xfId="6406" xr:uid="{00000000-0005-0000-0000-000006190000}"/>
    <cellStyle name="Normal 8 2 2 2 2 3 2 2" xfId="6407" xr:uid="{00000000-0005-0000-0000-000007190000}"/>
    <cellStyle name="Normal 8 2 2 2 2 3 3" xfId="6408" xr:uid="{00000000-0005-0000-0000-000008190000}"/>
    <cellStyle name="Normal 8 2 2 2 2 4" xfId="6409" xr:uid="{00000000-0005-0000-0000-000009190000}"/>
    <cellStyle name="Normal 8 2 2 2 2 4 2" xfId="6410" xr:uid="{00000000-0005-0000-0000-00000A190000}"/>
    <cellStyle name="Normal 8 2 2 2 2 5" xfId="6411" xr:uid="{00000000-0005-0000-0000-00000B190000}"/>
    <cellStyle name="Normal 8 2 2 2 2 5 2" xfId="6412" xr:uid="{00000000-0005-0000-0000-00000C190000}"/>
    <cellStyle name="Normal 8 2 2 2 2 6" xfId="6413" xr:uid="{00000000-0005-0000-0000-00000D190000}"/>
    <cellStyle name="Normal 8 2 2 2 3" xfId="6414" xr:uid="{00000000-0005-0000-0000-00000E190000}"/>
    <cellStyle name="Normal 8 2 2 2 3 2" xfId="6415" xr:uid="{00000000-0005-0000-0000-00000F190000}"/>
    <cellStyle name="Normal 8 2 2 2 3 2 2" xfId="6416" xr:uid="{00000000-0005-0000-0000-000010190000}"/>
    <cellStyle name="Normal 8 2 2 2 3 3" xfId="6417" xr:uid="{00000000-0005-0000-0000-000011190000}"/>
    <cellStyle name="Normal 8 2 2 2 4" xfId="6418" xr:uid="{00000000-0005-0000-0000-000012190000}"/>
    <cellStyle name="Normal 8 2 2 2 4 2" xfId="6419" xr:uid="{00000000-0005-0000-0000-000013190000}"/>
    <cellStyle name="Normal 8 2 2 2 4 2 2" xfId="6420" xr:uid="{00000000-0005-0000-0000-000014190000}"/>
    <cellStyle name="Normal 8 2 2 2 4 3" xfId="6421" xr:uid="{00000000-0005-0000-0000-000015190000}"/>
    <cellStyle name="Normal 8 2 2 2 5" xfId="6422" xr:uid="{00000000-0005-0000-0000-000016190000}"/>
    <cellStyle name="Normal 8 2 2 2 5 2" xfId="6423" xr:uid="{00000000-0005-0000-0000-000017190000}"/>
    <cellStyle name="Normal 8 2 2 2 6" xfId="6424" xr:uid="{00000000-0005-0000-0000-000018190000}"/>
    <cellStyle name="Normal 8 2 2 2 6 2" xfId="6425" xr:uid="{00000000-0005-0000-0000-000019190000}"/>
    <cellStyle name="Normal 8 2 2 2 7" xfId="6426" xr:uid="{00000000-0005-0000-0000-00001A190000}"/>
    <cellStyle name="Normal 8 2 2 3" xfId="6427" xr:uid="{00000000-0005-0000-0000-00001B190000}"/>
    <cellStyle name="Normal 8 2 2 3 2" xfId="6428" xr:uid="{00000000-0005-0000-0000-00001C190000}"/>
    <cellStyle name="Normal 8 2 2 3 2 2" xfId="6429" xr:uid="{00000000-0005-0000-0000-00001D190000}"/>
    <cellStyle name="Normal 8 2 2 3 2 2 2" xfId="6430" xr:uid="{00000000-0005-0000-0000-00001E190000}"/>
    <cellStyle name="Normal 8 2 2 3 2 2 2 2" xfId="6431" xr:uid="{00000000-0005-0000-0000-00001F190000}"/>
    <cellStyle name="Normal 8 2 2 3 2 2 3" xfId="6432" xr:uid="{00000000-0005-0000-0000-000020190000}"/>
    <cellStyle name="Normal 8 2 2 3 2 3" xfId="6433" xr:uid="{00000000-0005-0000-0000-000021190000}"/>
    <cellStyle name="Normal 8 2 2 3 2 3 2" xfId="6434" xr:uid="{00000000-0005-0000-0000-000022190000}"/>
    <cellStyle name="Normal 8 2 2 3 2 3 2 2" xfId="6435" xr:uid="{00000000-0005-0000-0000-000023190000}"/>
    <cellStyle name="Normal 8 2 2 3 2 3 3" xfId="6436" xr:uid="{00000000-0005-0000-0000-000024190000}"/>
    <cellStyle name="Normal 8 2 2 3 2 4" xfId="6437" xr:uid="{00000000-0005-0000-0000-000025190000}"/>
    <cellStyle name="Normal 8 2 2 3 2 4 2" xfId="6438" xr:uid="{00000000-0005-0000-0000-000026190000}"/>
    <cellStyle name="Normal 8 2 2 3 2 5" xfId="6439" xr:uid="{00000000-0005-0000-0000-000027190000}"/>
    <cellStyle name="Normal 8 2 2 3 2 5 2" xfId="6440" xr:uid="{00000000-0005-0000-0000-000028190000}"/>
    <cellStyle name="Normal 8 2 2 3 2 6" xfId="6441" xr:uid="{00000000-0005-0000-0000-000029190000}"/>
    <cellStyle name="Normal 8 2 2 3 3" xfId="6442" xr:uid="{00000000-0005-0000-0000-00002A190000}"/>
    <cellStyle name="Normal 8 2 2 3 3 2" xfId="6443" xr:uid="{00000000-0005-0000-0000-00002B190000}"/>
    <cellStyle name="Normal 8 2 2 3 3 2 2" xfId="6444" xr:uid="{00000000-0005-0000-0000-00002C190000}"/>
    <cellStyle name="Normal 8 2 2 3 3 3" xfId="6445" xr:uid="{00000000-0005-0000-0000-00002D190000}"/>
    <cellStyle name="Normal 8 2 2 3 4" xfId="6446" xr:uid="{00000000-0005-0000-0000-00002E190000}"/>
    <cellStyle name="Normal 8 2 2 3 4 2" xfId="6447" xr:uid="{00000000-0005-0000-0000-00002F190000}"/>
    <cellStyle name="Normal 8 2 2 3 4 2 2" xfId="6448" xr:uid="{00000000-0005-0000-0000-000030190000}"/>
    <cellStyle name="Normal 8 2 2 3 4 3" xfId="6449" xr:uid="{00000000-0005-0000-0000-000031190000}"/>
    <cellStyle name="Normal 8 2 2 3 5" xfId="6450" xr:uid="{00000000-0005-0000-0000-000032190000}"/>
    <cellStyle name="Normal 8 2 2 3 5 2" xfId="6451" xr:uid="{00000000-0005-0000-0000-000033190000}"/>
    <cellStyle name="Normal 8 2 2 3 6" xfId="6452" xr:uid="{00000000-0005-0000-0000-000034190000}"/>
    <cellStyle name="Normal 8 2 2 3 6 2" xfId="6453" xr:uid="{00000000-0005-0000-0000-000035190000}"/>
    <cellStyle name="Normal 8 2 2 3 7" xfId="6454" xr:uid="{00000000-0005-0000-0000-000036190000}"/>
    <cellStyle name="Normal 8 2 2 4" xfId="6455" xr:uid="{00000000-0005-0000-0000-000037190000}"/>
    <cellStyle name="Normal 8 2 2 4 2" xfId="6456" xr:uid="{00000000-0005-0000-0000-000038190000}"/>
    <cellStyle name="Normal 8 2 2 4 2 2" xfId="6457" xr:uid="{00000000-0005-0000-0000-000039190000}"/>
    <cellStyle name="Normal 8 2 2 4 2 2 2" xfId="6458" xr:uid="{00000000-0005-0000-0000-00003A190000}"/>
    <cellStyle name="Normal 8 2 2 4 2 3" xfId="6459" xr:uid="{00000000-0005-0000-0000-00003B190000}"/>
    <cellStyle name="Normal 8 2 2 4 3" xfId="6460" xr:uid="{00000000-0005-0000-0000-00003C190000}"/>
    <cellStyle name="Normal 8 2 2 4 3 2" xfId="6461" xr:uid="{00000000-0005-0000-0000-00003D190000}"/>
    <cellStyle name="Normal 8 2 2 4 3 2 2" xfId="6462" xr:uid="{00000000-0005-0000-0000-00003E190000}"/>
    <cellStyle name="Normal 8 2 2 4 3 3" xfId="6463" xr:uid="{00000000-0005-0000-0000-00003F190000}"/>
    <cellStyle name="Normal 8 2 2 4 4" xfId="6464" xr:uid="{00000000-0005-0000-0000-000040190000}"/>
    <cellStyle name="Normal 8 2 2 4 4 2" xfId="6465" xr:uid="{00000000-0005-0000-0000-000041190000}"/>
    <cellStyle name="Normal 8 2 2 4 5" xfId="6466" xr:uid="{00000000-0005-0000-0000-000042190000}"/>
    <cellStyle name="Normal 8 2 2 4 5 2" xfId="6467" xr:uid="{00000000-0005-0000-0000-000043190000}"/>
    <cellStyle name="Normal 8 2 2 4 6" xfId="6468" xr:uid="{00000000-0005-0000-0000-000044190000}"/>
    <cellStyle name="Normal 8 2 2 5" xfId="6469" xr:uid="{00000000-0005-0000-0000-000045190000}"/>
    <cellStyle name="Normal 8 2 2 5 2" xfId="6470" xr:uid="{00000000-0005-0000-0000-000046190000}"/>
    <cellStyle name="Normal 8 2 2 5 2 2" xfId="6471" xr:uid="{00000000-0005-0000-0000-000047190000}"/>
    <cellStyle name="Normal 8 2 2 5 2 2 2" xfId="6472" xr:uid="{00000000-0005-0000-0000-000048190000}"/>
    <cellStyle name="Normal 8 2 2 5 2 3" xfId="6473" xr:uid="{00000000-0005-0000-0000-000049190000}"/>
    <cellStyle name="Normal 8 2 2 5 3" xfId="6474" xr:uid="{00000000-0005-0000-0000-00004A190000}"/>
    <cellStyle name="Normal 8 2 2 5 3 2" xfId="6475" xr:uid="{00000000-0005-0000-0000-00004B190000}"/>
    <cellStyle name="Normal 8 2 2 5 3 2 2" xfId="6476" xr:uid="{00000000-0005-0000-0000-00004C190000}"/>
    <cellStyle name="Normal 8 2 2 5 3 3" xfId="6477" xr:uid="{00000000-0005-0000-0000-00004D190000}"/>
    <cellStyle name="Normal 8 2 2 5 4" xfId="6478" xr:uid="{00000000-0005-0000-0000-00004E190000}"/>
    <cellStyle name="Normal 8 2 2 5 4 2" xfId="6479" xr:uid="{00000000-0005-0000-0000-00004F190000}"/>
    <cellStyle name="Normal 8 2 2 5 5" xfId="6480" xr:uid="{00000000-0005-0000-0000-000050190000}"/>
    <cellStyle name="Normal 8 2 2 5 5 2" xfId="6481" xr:uid="{00000000-0005-0000-0000-000051190000}"/>
    <cellStyle name="Normal 8 2 2 5 6" xfId="6482" xr:uid="{00000000-0005-0000-0000-000052190000}"/>
    <cellStyle name="Normal 8 2 2 6" xfId="6483" xr:uid="{00000000-0005-0000-0000-000053190000}"/>
    <cellStyle name="Normal 8 2 2 6 2" xfId="6484" xr:uid="{00000000-0005-0000-0000-000054190000}"/>
    <cellStyle name="Normal 8 2 2 6 2 2" xfId="6485" xr:uid="{00000000-0005-0000-0000-000055190000}"/>
    <cellStyle name="Normal 8 2 2 6 3" xfId="6486" xr:uid="{00000000-0005-0000-0000-000056190000}"/>
    <cellStyle name="Normal 8 2 2 7" xfId="6487" xr:uid="{00000000-0005-0000-0000-000057190000}"/>
    <cellStyle name="Normal 8 2 2 7 2" xfId="6488" xr:uid="{00000000-0005-0000-0000-000058190000}"/>
    <cellStyle name="Normal 8 2 2 7 2 2" xfId="6489" xr:uid="{00000000-0005-0000-0000-000059190000}"/>
    <cellStyle name="Normal 8 2 2 7 3" xfId="6490" xr:uid="{00000000-0005-0000-0000-00005A190000}"/>
    <cellStyle name="Normal 8 2 2 8" xfId="6491" xr:uid="{00000000-0005-0000-0000-00005B190000}"/>
    <cellStyle name="Normal 8 2 2 8 2" xfId="6492" xr:uid="{00000000-0005-0000-0000-00005C190000}"/>
    <cellStyle name="Normal 8 2 2 9" xfId="6493" xr:uid="{00000000-0005-0000-0000-00005D190000}"/>
    <cellStyle name="Normal 8 2 2 9 2" xfId="6494" xr:uid="{00000000-0005-0000-0000-00005E190000}"/>
    <cellStyle name="Normal 8 2 3" xfId="6495" xr:uid="{00000000-0005-0000-0000-00005F190000}"/>
    <cellStyle name="Normal 8 2 3 2" xfId="6496" xr:uid="{00000000-0005-0000-0000-000060190000}"/>
    <cellStyle name="Normal 8 2 3 2 2" xfId="6497" xr:uid="{00000000-0005-0000-0000-000061190000}"/>
    <cellStyle name="Normal 8 2 3 2 2 2" xfId="6498" xr:uid="{00000000-0005-0000-0000-000062190000}"/>
    <cellStyle name="Normal 8 2 3 2 2 2 2" xfId="6499" xr:uid="{00000000-0005-0000-0000-000063190000}"/>
    <cellStyle name="Normal 8 2 3 2 2 2 2 2" xfId="6500" xr:uid="{00000000-0005-0000-0000-000064190000}"/>
    <cellStyle name="Normal 8 2 3 2 2 2 3" xfId="6501" xr:uid="{00000000-0005-0000-0000-000065190000}"/>
    <cellStyle name="Normal 8 2 3 2 2 3" xfId="6502" xr:uid="{00000000-0005-0000-0000-000066190000}"/>
    <cellStyle name="Normal 8 2 3 2 2 3 2" xfId="6503" xr:uid="{00000000-0005-0000-0000-000067190000}"/>
    <cellStyle name="Normal 8 2 3 2 2 3 2 2" xfId="6504" xr:uid="{00000000-0005-0000-0000-000068190000}"/>
    <cellStyle name="Normal 8 2 3 2 2 3 3" xfId="6505" xr:uid="{00000000-0005-0000-0000-000069190000}"/>
    <cellStyle name="Normal 8 2 3 2 2 4" xfId="6506" xr:uid="{00000000-0005-0000-0000-00006A190000}"/>
    <cellStyle name="Normal 8 2 3 2 2 4 2" xfId="6507" xr:uid="{00000000-0005-0000-0000-00006B190000}"/>
    <cellStyle name="Normal 8 2 3 2 2 5" xfId="6508" xr:uid="{00000000-0005-0000-0000-00006C190000}"/>
    <cellStyle name="Normal 8 2 3 2 2 5 2" xfId="6509" xr:uid="{00000000-0005-0000-0000-00006D190000}"/>
    <cellStyle name="Normal 8 2 3 2 2 6" xfId="6510" xr:uid="{00000000-0005-0000-0000-00006E190000}"/>
    <cellStyle name="Normal 8 2 3 2 3" xfId="6511" xr:uid="{00000000-0005-0000-0000-00006F190000}"/>
    <cellStyle name="Normal 8 2 3 2 3 2" xfId="6512" xr:uid="{00000000-0005-0000-0000-000070190000}"/>
    <cellStyle name="Normal 8 2 3 2 3 2 2" xfId="6513" xr:uid="{00000000-0005-0000-0000-000071190000}"/>
    <cellStyle name="Normal 8 2 3 2 3 3" xfId="6514" xr:uid="{00000000-0005-0000-0000-000072190000}"/>
    <cellStyle name="Normal 8 2 3 2 4" xfId="6515" xr:uid="{00000000-0005-0000-0000-000073190000}"/>
    <cellStyle name="Normal 8 2 3 2 4 2" xfId="6516" xr:uid="{00000000-0005-0000-0000-000074190000}"/>
    <cellStyle name="Normal 8 2 3 2 4 2 2" xfId="6517" xr:uid="{00000000-0005-0000-0000-000075190000}"/>
    <cellStyle name="Normal 8 2 3 2 4 3" xfId="6518" xr:uid="{00000000-0005-0000-0000-000076190000}"/>
    <cellStyle name="Normal 8 2 3 2 5" xfId="6519" xr:uid="{00000000-0005-0000-0000-000077190000}"/>
    <cellStyle name="Normal 8 2 3 2 5 2" xfId="6520" xr:uid="{00000000-0005-0000-0000-000078190000}"/>
    <cellStyle name="Normal 8 2 3 2 6" xfId="6521" xr:uid="{00000000-0005-0000-0000-000079190000}"/>
    <cellStyle name="Normal 8 2 3 2 6 2" xfId="6522" xr:uid="{00000000-0005-0000-0000-00007A190000}"/>
    <cellStyle name="Normal 8 2 3 2 7" xfId="6523" xr:uid="{00000000-0005-0000-0000-00007B190000}"/>
    <cellStyle name="Normal 8 2 3 3" xfId="6524" xr:uid="{00000000-0005-0000-0000-00007C190000}"/>
    <cellStyle name="Normal 8 2 3 3 2" xfId="6525" xr:uid="{00000000-0005-0000-0000-00007D190000}"/>
    <cellStyle name="Normal 8 2 3 3 2 2" xfId="6526" xr:uid="{00000000-0005-0000-0000-00007E190000}"/>
    <cellStyle name="Normal 8 2 3 3 2 2 2" xfId="6527" xr:uid="{00000000-0005-0000-0000-00007F190000}"/>
    <cellStyle name="Normal 8 2 3 3 2 2 2 2" xfId="6528" xr:uid="{00000000-0005-0000-0000-000080190000}"/>
    <cellStyle name="Normal 8 2 3 3 2 2 3" xfId="6529" xr:uid="{00000000-0005-0000-0000-000081190000}"/>
    <cellStyle name="Normal 8 2 3 3 2 3" xfId="6530" xr:uid="{00000000-0005-0000-0000-000082190000}"/>
    <cellStyle name="Normal 8 2 3 3 2 3 2" xfId="6531" xr:uid="{00000000-0005-0000-0000-000083190000}"/>
    <cellStyle name="Normal 8 2 3 3 2 3 2 2" xfId="6532" xr:uid="{00000000-0005-0000-0000-000084190000}"/>
    <cellStyle name="Normal 8 2 3 3 2 3 3" xfId="6533" xr:uid="{00000000-0005-0000-0000-000085190000}"/>
    <cellStyle name="Normal 8 2 3 3 2 4" xfId="6534" xr:uid="{00000000-0005-0000-0000-000086190000}"/>
    <cellStyle name="Normal 8 2 3 3 2 4 2" xfId="6535" xr:uid="{00000000-0005-0000-0000-000087190000}"/>
    <cellStyle name="Normal 8 2 3 3 2 5" xfId="6536" xr:uid="{00000000-0005-0000-0000-000088190000}"/>
    <cellStyle name="Normal 8 2 3 3 2 5 2" xfId="6537" xr:uid="{00000000-0005-0000-0000-000089190000}"/>
    <cellStyle name="Normal 8 2 3 3 2 6" xfId="6538" xr:uid="{00000000-0005-0000-0000-00008A190000}"/>
    <cellStyle name="Normal 8 2 3 3 3" xfId="6539" xr:uid="{00000000-0005-0000-0000-00008B190000}"/>
    <cellStyle name="Normal 8 2 3 3 3 2" xfId="6540" xr:uid="{00000000-0005-0000-0000-00008C190000}"/>
    <cellStyle name="Normal 8 2 3 3 3 2 2" xfId="6541" xr:uid="{00000000-0005-0000-0000-00008D190000}"/>
    <cellStyle name="Normal 8 2 3 3 3 3" xfId="6542" xr:uid="{00000000-0005-0000-0000-00008E190000}"/>
    <cellStyle name="Normal 8 2 3 3 4" xfId="6543" xr:uid="{00000000-0005-0000-0000-00008F190000}"/>
    <cellStyle name="Normal 8 2 3 3 4 2" xfId="6544" xr:uid="{00000000-0005-0000-0000-000090190000}"/>
    <cellStyle name="Normal 8 2 3 3 4 2 2" xfId="6545" xr:uid="{00000000-0005-0000-0000-000091190000}"/>
    <cellStyle name="Normal 8 2 3 3 4 3" xfId="6546" xr:uid="{00000000-0005-0000-0000-000092190000}"/>
    <cellStyle name="Normal 8 2 3 3 5" xfId="6547" xr:uid="{00000000-0005-0000-0000-000093190000}"/>
    <cellStyle name="Normal 8 2 3 3 5 2" xfId="6548" xr:uid="{00000000-0005-0000-0000-000094190000}"/>
    <cellStyle name="Normal 8 2 3 3 6" xfId="6549" xr:uid="{00000000-0005-0000-0000-000095190000}"/>
    <cellStyle name="Normal 8 2 3 3 6 2" xfId="6550" xr:uid="{00000000-0005-0000-0000-000096190000}"/>
    <cellStyle name="Normal 8 2 3 3 7" xfId="6551" xr:uid="{00000000-0005-0000-0000-000097190000}"/>
    <cellStyle name="Normal 8 2 3 4" xfId="6552" xr:uid="{00000000-0005-0000-0000-000098190000}"/>
    <cellStyle name="Normal 8 2 3 4 2" xfId="6553" xr:uid="{00000000-0005-0000-0000-000099190000}"/>
    <cellStyle name="Normal 8 2 3 4 2 2" xfId="6554" xr:uid="{00000000-0005-0000-0000-00009A190000}"/>
    <cellStyle name="Normal 8 2 3 4 2 2 2" xfId="6555" xr:uid="{00000000-0005-0000-0000-00009B190000}"/>
    <cellStyle name="Normal 8 2 3 4 2 3" xfId="6556" xr:uid="{00000000-0005-0000-0000-00009C190000}"/>
    <cellStyle name="Normal 8 2 3 4 3" xfId="6557" xr:uid="{00000000-0005-0000-0000-00009D190000}"/>
    <cellStyle name="Normal 8 2 3 4 3 2" xfId="6558" xr:uid="{00000000-0005-0000-0000-00009E190000}"/>
    <cellStyle name="Normal 8 2 3 4 3 2 2" xfId="6559" xr:uid="{00000000-0005-0000-0000-00009F190000}"/>
    <cellStyle name="Normal 8 2 3 4 3 3" xfId="6560" xr:uid="{00000000-0005-0000-0000-0000A0190000}"/>
    <cellStyle name="Normal 8 2 3 4 4" xfId="6561" xr:uid="{00000000-0005-0000-0000-0000A1190000}"/>
    <cellStyle name="Normal 8 2 3 4 4 2" xfId="6562" xr:uid="{00000000-0005-0000-0000-0000A2190000}"/>
    <cellStyle name="Normal 8 2 3 4 5" xfId="6563" xr:uid="{00000000-0005-0000-0000-0000A3190000}"/>
    <cellStyle name="Normal 8 2 3 4 5 2" xfId="6564" xr:uid="{00000000-0005-0000-0000-0000A4190000}"/>
    <cellStyle name="Normal 8 2 3 4 6" xfId="6565" xr:uid="{00000000-0005-0000-0000-0000A5190000}"/>
    <cellStyle name="Normal 8 2 3 5" xfId="6566" xr:uid="{00000000-0005-0000-0000-0000A6190000}"/>
    <cellStyle name="Normal 8 2 3 5 2" xfId="6567" xr:uid="{00000000-0005-0000-0000-0000A7190000}"/>
    <cellStyle name="Normal 8 2 3 5 2 2" xfId="6568" xr:uid="{00000000-0005-0000-0000-0000A8190000}"/>
    <cellStyle name="Normal 8 2 3 5 3" xfId="6569" xr:uid="{00000000-0005-0000-0000-0000A9190000}"/>
    <cellStyle name="Normal 8 2 3 6" xfId="6570" xr:uid="{00000000-0005-0000-0000-0000AA190000}"/>
    <cellStyle name="Normal 8 2 3 6 2" xfId="6571" xr:uid="{00000000-0005-0000-0000-0000AB190000}"/>
    <cellStyle name="Normal 8 2 3 6 2 2" xfId="6572" xr:uid="{00000000-0005-0000-0000-0000AC190000}"/>
    <cellStyle name="Normal 8 2 3 6 3" xfId="6573" xr:uid="{00000000-0005-0000-0000-0000AD190000}"/>
    <cellStyle name="Normal 8 2 3 7" xfId="6574" xr:uid="{00000000-0005-0000-0000-0000AE190000}"/>
    <cellStyle name="Normal 8 2 3 7 2" xfId="6575" xr:uid="{00000000-0005-0000-0000-0000AF190000}"/>
    <cellStyle name="Normal 8 2 3 8" xfId="6576" xr:uid="{00000000-0005-0000-0000-0000B0190000}"/>
    <cellStyle name="Normal 8 2 3 8 2" xfId="6577" xr:uid="{00000000-0005-0000-0000-0000B1190000}"/>
    <cellStyle name="Normal 8 2 3 9" xfId="6578" xr:uid="{00000000-0005-0000-0000-0000B2190000}"/>
    <cellStyle name="Normal 8 2 4" xfId="6579" xr:uid="{00000000-0005-0000-0000-0000B3190000}"/>
    <cellStyle name="Normal 8 2 4 2" xfId="6580" xr:uid="{00000000-0005-0000-0000-0000B4190000}"/>
    <cellStyle name="Normal 8 2 4 2 2" xfId="6581" xr:uid="{00000000-0005-0000-0000-0000B5190000}"/>
    <cellStyle name="Normal 8 2 4 2 2 2" xfId="6582" xr:uid="{00000000-0005-0000-0000-0000B6190000}"/>
    <cellStyle name="Normal 8 2 4 2 2 2 2" xfId="6583" xr:uid="{00000000-0005-0000-0000-0000B7190000}"/>
    <cellStyle name="Normal 8 2 4 2 2 3" xfId="6584" xr:uid="{00000000-0005-0000-0000-0000B8190000}"/>
    <cellStyle name="Normal 8 2 4 2 3" xfId="6585" xr:uid="{00000000-0005-0000-0000-0000B9190000}"/>
    <cellStyle name="Normal 8 2 4 2 3 2" xfId="6586" xr:uid="{00000000-0005-0000-0000-0000BA190000}"/>
    <cellStyle name="Normal 8 2 4 2 3 2 2" xfId="6587" xr:uid="{00000000-0005-0000-0000-0000BB190000}"/>
    <cellStyle name="Normal 8 2 4 2 3 3" xfId="6588" xr:uid="{00000000-0005-0000-0000-0000BC190000}"/>
    <cellStyle name="Normal 8 2 4 2 4" xfId="6589" xr:uid="{00000000-0005-0000-0000-0000BD190000}"/>
    <cellStyle name="Normal 8 2 4 2 4 2" xfId="6590" xr:uid="{00000000-0005-0000-0000-0000BE190000}"/>
    <cellStyle name="Normal 8 2 4 2 5" xfId="6591" xr:uid="{00000000-0005-0000-0000-0000BF190000}"/>
    <cellStyle name="Normal 8 2 4 2 5 2" xfId="6592" xr:uid="{00000000-0005-0000-0000-0000C0190000}"/>
    <cellStyle name="Normal 8 2 4 2 6" xfId="6593" xr:uid="{00000000-0005-0000-0000-0000C1190000}"/>
    <cellStyle name="Normal 8 2 4 3" xfId="6594" xr:uid="{00000000-0005-0000-0000-0000C2190000}"/>
    <cellStyle name="Normal 8 2 4 3 2" xfId="6595" xr:uid="{00000000-0005-0000-0000-0000C3190000}"/>
    <cellStyle name="Normal 8 2 4 3 2 2" xfId="6596" xr:uid="{00000000-0005-0000-0000-0000C4190000}"/>
    <cellStyle name="Normal 8 2 4 3 3" xfId="6597" xr:uid="{00000000-0005-0000-0000-0000C5190000}"/>
    <cellStyle name="Normal 8 2 4 4" xfId="6598" xr:uid="{00000000-0005-0000-0000-0000C6190000}"/>
    <cellStyle name="Normal 8 2 4 4 2" xfId="6599" xr:uid="{00000000-0005-0000-0000-0000C7190000}"/>
    <cellStyle name="Normal 8 2 4 4 2 2" xfId="6600" xr:uid="{00000000-0005-0000-0000-0000C8190000}"/>
    <cellStyle name="Normal 8 2 4 4 3" xfId="6601" xr:uid="{00000000-0005-0000-0000-0000C9190000}"/>
    <cellStyle name="Normal 8 2 4 5" xfId="6602" xr:uid="{00000000-0005-0000-0000-0000CA190000}"/>
    <cellStyle name="Normal 8 2 4 5 2" xfId="6603" xr:uid="{00000000-0005-0000-0000-0000CB190000}"/>
    <cellStyle name="Normal 8 2 4 6" xfId="6604" xr:uid="{00000000-0005-0000-0000-0000CC190000}"/>
    <cellStyle name="Normal 8 2 4 6 2" xfId="6605" xr:uid="{00000000-0005-0000-0000-0000CD190000}"/>
    <cellStyle name="Normal 8 2 4 7" xfId="6606" xr:uid="{00000000-0005-0000-0000-0000CE190000}"/>
    <cellStyle name="Normal 8 2 5" xfId="6607" xr:uid="{00000000-0005-0000-0000-0000CF190000}"/>
    <cellStyle name="Normal 8 2 5 2" xfId="6608" xr:uid="{00000000-0005-0000-0000-0000D0190000}"/>
    <cellStyle name="Normal 8 2 5 2 2" xfId="6609" xr:uid="{00000000-0005-0000-0000-0000D1190000}"/>
    <cellStyle name="Normal 8 2 5 2 2 2" xfId="6610" xr:uid="{00000000-0005-0000-0000-0000D2190000}"/>
    <cellStyle name="Normal 8 2 5 2 2 2 2" xfId="6611" xr:uid="{00000000-0005-0000-0000-0000D3190000}"/>
    <cellStyle name="Normal 8 2 5 2 2 3" xfId="6612" xr:uid="{00000000-0005-0000-0000-0000D4190000}"/>
    <cellStyle name="Normal 8 2 5 2 3" xfId="6613" xr:uid="{00000000-0005-0000-0000-0000D5190000}"/>
    <cellStyle name="Normal 8 2 5 2 3 2" xfId="6614" xr:uid="{00000000-0005-0000-0000-0000D6190000}"/>
    <cellStyle name="Normal 8 2 5 2 3 2 2" xfId="6615" xr:uid="{00000000-0005-0000-0000-0000D7190000}"/>
    <cellStyle name="Normal 8 2 5 2 3 3" xfId="6616" xr:uid="{00000000-0005-0000-0000-0000D8190000}"/>
    <cellStyle name="Normal 8 2 5 2 4" xfId="6617" xr:uid="{00000000-0005-0000-0000-0000D9190000}"/>
    <cellStyle name="Normal 8 2 5 2 4 2" xfId="6618" xr:uid="{00000000-0005-0000-0000-0000DA190000}"/>
    <cellStyle name="Normal 8 2 5 2 5" xfId="6619" xr:uid="{00000000-0005-0000-0000-0000DB190000}"/>
    <cellStyle name="Normal 8 2 5 2 5 2" xfId="6620" xr:uid="{00000000-0005-0000-0000-0000DC190000}"/>
    <cellStyle name="Normal 8 2 5 2 6" xfId="6621" xr:uid="{00000000-0005-0000-0000-0000DD190000}"/>
    <cellStyle name="Normal 8 2 5 3" xfId="6622" xr:uid="{00000000-0005-0000-0000-0000DE190000}"/>
    <cellStyle name="Normal 8 2 5 3 2" xfId="6623" xr:uid="{00000000-0005-0000-0000-0000DF190000}"/>
    <cellStyle name="Normal 8 2 5 3 2 2" xfId="6624" xr:uid="{00000000-0005-0000-0000-0000E0190000}"/>
    <cellStyle name="Normal 8 2 5 3 3" xfId="6625" xr:uid="{00000000-0005-0000-0000-0000E1190000}"/>
    <cellStyle name="Normal 8 2 5 4" xfId="6626" xr:uid="{00000000-0005-0000-0000-0000E2190000}"/>
    <cellStyle name="Normal 8 2 5 4 2" xfId="6627" xr:uid="{00000000-0005-0000-0000-0000E3190000}"/>
    <cellStyle name="Normal 8 2 5 4 2 2" xfId="6628" xr:uid="{00000000-0005-0000-0000-0000E4190000}"/>
    <cellStyle name="Normal 8 2 5 4 3" xfId="6629" xr:uid="{00000000-0005-0000-0000-0000E5190000}"/>
    <cellStyle name="Normal 8 2 5 5" xfId="6630" xr:uid="{00000000-0005-0000-0000-0000E6190000}"/>
    <cellStyle name="Normal 8 2 5 5 2" xfId="6631" xr:uid="{00000000-0005-0000-0000-0000E7190000}"/>
    <cellStyle name="Normal 8 2 5 6" xfId="6632" xr:uid="{00000000-0005-0000-0000-0000E8190000}"/>
    <cellStyle name="Normal 8 2 5 6 2" xfId="6633" xr:uid="{00000000-0005-0000-0000-0000E9190000}"/>
    <cellStyle name="Normal 8 2 5 7" xfId="6634" xr:uid="{00000000-0005-0000-0000-0000EA190000}"/>
    <cellStyle name="Normal 8 2 6" xfId="6635" xr:uid="{00000000-0005-0000-0000-0000EB190000}"/>
    <cellStyle name="Normal 8 2 6 2" xfId="6636" xr:uid="{00000000-0005-0000-0000-0000EC190000}"/>
    <cellStyle name="Normal 8 2 6 2 2" xfId="6637" xr:uid="{00000000-0005-0000-0000-0000ED190000}"/>
    <cellStyle name="Normal 8 2 6 2 2 2" xfId="6638" xr:uid="{00000000-0005-0000-0000-0000EE190000}"/>
    <cellStyle name="Normal 8 2 6 2 3" xfId="6639" xr:uid="{00000000-0005-0000-0000-0000EF190000}"/>
    <cellStyle name="Normal 8 2 6 3" xfId="6640" xr:uid="{00000000-0005-0000-0000-0000F0190000}"/>
    <cellStyle name="Normal 8 2 6 3 2" xfId="6641" xr:uid="{00000000-0005-0000-0000-0000F1190000}"/>
    <cellStyle name="Normal 8 2 6 3 2 2" xfId="6642" xr:uid="{00000000-0005-0000-0000-0000F2190000}"/>
    <cellStyle name="Normal 8 2 6 3 3" xfId="6643" xr:uid="{00000000-0005-0000-0000-0000F3190000}"/>
    <cellStyle name="Normal 8 2 6 4" xfId="6644" xr:uid="{00000000-0005-0000-0000-0000F4190000}"/>
    <cellStyle name="Normal 8 2 6 4 2" xfId="6645" xr:uid="{00000000-0005-0000-0000-0000F5190000}"/>
    <cellStyle name="Normal 8 2 6 5" xfId="6646" xr:uid="{00000000-0005-0000-0000-0000F6190000}"/>
    <cellStyle name="Normal 8 2 6 5 2" xfId="6647" xr:uid="{00000000-0005-0000-0000-0000F7190000}"/>
    <cellStyle name="Normal 8 2 6 6" xfId="6648" xr:uid="{00000000-0005-0000-0000-0000F8190000}"/>
    <cellStyle name="Normal 8 2 7" xfId="6649" xr:uid="{00000000-0005-0000-0000-0000F9190000}"/>
    <cellStyle name="Normal 8 2 7 2" xfId="6650" xr:uid="{00000000-0005-0000-0000-0000FA190000}"/>
    <cellStyle name="Normal 8 2 7 2 2" xfId="6651" xr:uid="{00000000-0005-0000-0000-0000FB190000}"/>
    <cellStyle name="Normal 8 2 7 2 2 2" xfId="6652" xr:uid="{00000000-0005-0000-0000-0000FC190000}"/>
    <cellStyle name="Normal 8 2 7 2 3" xfId="6653" xr:uid="{00000000-0005-0000-0000-0000FD190000}"/>
    <cellStyle name="Normal 8 2 7 3" xfId="6654" xr:uid="{00000000-0005-0000-0000-0000FE190000}"/>
    <cellStyle name="Normal 8 2 7 3 2" xfId="6655" xr:uid="{00000000-0005-0000-0000-0000FF190000}"/>
    <cellStyle name="Normal 8 2 7 3 2 2" xfId="6656" xr:uid="{00000000-0005-0000-0000-0000001A0000}"/>
    <cellStyle name="Normal 8 2 7 3 3" xfId="6657" xr:uid="{00000000-0005-0000-0000-0000011A0000}"/>
    <cellStyle name="Normal 8 2 7 4" xfId="6658" xr:uid="{00000000-0005-0000-0000-0000021A0000}"/>
    <cellStyle name="Normal 8 2 7 4 2" xfId="6659" xr:uid="{00000000-0005-0000-0000-0000031A0000}"/>
    <cellStyle name="Normal 8 2 7 5" xfId="6660" xr:uid="{00000000-0005-0000-0000-0000041A0000}"/>
    <cellStyle name="Normal 8 2 7 5 2" xfId="6661" xr:uid="{00000000-0005-0000-0000-0000051A0000}"/>
    <cellStyle name="Normal 8 2 7 6" xfId="6662" xr:uid="{00000000-0005-0000-0000-0000061A0000}"/>
    <cellStyle name="Normal 8 2 8" xfId="6663" xr:uid="{00000000-0005-0000-0000-0000071A0000}"/>
    <cellStyle name="Normal 8 2 8 2" xfId="6664" xr:uid="{00000000-0005-0000-0000-0000081A0000}"/>
    <cellStyle name="Normal 8 2 8 2 2" xfId="6665" xr:uid="{00000000-0005-0000-0000-0000091A0000}"/>
    <cellStyle name="Normal 8 2 8 3" xfId="6666" xr:uid="{00000000-0005-0000-0000-00000A1A0000}"/>
    <cellStyle name="Normal 8 2 9" xfId="6667" xr:uid="{00000000-0005-0000-0000-00000B1A0000}"/>
    <cellStyle name="Normal 8 2 9 2" xfId="6668" xr:uid="{00000000-0005-0000-0000-00000C1A0000}"/>
    <cellStyle name="Normal 8 2 9 2 2" xfId="6669" xr:uid="{00000000-0005-0000-0000-00000D1A0000}"/>
    <cellStyle name="Normal 8 2 9 3" xfId="6670" xr:uid="{00000000-0005-0000-0000-00000E1A0000}"/>
    <cellStyle name="Normal 8 3" xfId="6671" xr:uid="{00000000-0005-0000-0000-00000F1A0000}"/>
    <cellStyle name="Normal 8 3 10" xfId="6672" xr:uid="{00000000-0005-0000-0000-0000101A0000}"/>
    <cellStyle name="Normal 8 3 10 2" xfId="6673" xr:uid="{00000000-0005-0000-0000-0000111A0000}"/>
    <cellStyle name="Normal 8 3 11" xfId="6674" xr:uid="{00000000-0005-0000-0000-0000121A0000}"/>
    <cellStyle name="Normal 8 3 11 2" xfId="6675" xr:uid="{00000000-0005-0000-0000-0000131A0000}"/>
    <cellStyle name="Normal 8 3 12" xfId="6676" xr:uid="{00000000-0005-0000-0000-0000141A0000}"/>
    <cellStyle name="Normal 8 3 12 2" xfId="6677" xr:uid="{00000000-0005-0000-0000-0000151A0000}"/>
    <cellStyle name="Normal 8 3 13" xfId="6678" xr:uid="{00000000-0005-0000-0000-0000161A0000}"/>
    <cellStyle name="Normal 8 3 2" xfId="6679" xr:uid="{00000000-0005-0000-0000-0000171A0000}"/>
    <cellStyle name="Normal 8 3 2 2" xfId="6680" xr:uid="{00000000-0005-0000-0000-0000181A0000}"/>
    <cellStyle name="Normal 8 3 2 2 2" xfId="6681" xr:uid="{00000000-0005-0000-0000-0000191A0000}"/>
    <cellStyle name="Normal 8 3 2 2 2 2" xfId="6682" xr:uid="{00000000-0005-0000-0000-00001A1A0000}"/>
    <cellStyle name="Normal 8 3 2 2 2 2 2" xfId="6683" xr:uid="{00000000-0005-0000-0000-00001B1A0000}"/>
    <cellStyle name="Normal 8 3 2 2 2 2 2 2" xfId="6684" xr:uid="{00000000-0005-0000-0000-00001C1A0000}"/>
    <cellStyle name="Normal 8 3 2 2 2 2 3" xfId="6685" xr:uid="{00000000-0005-0000-0000-00001D1A0000}"/>
    <cellStyle name="Normal 8 3 2 2 2 3" xfId="6686" xr:uid="{00000000-0005-0000-0000-00001E1A0000}"/>
    <cellStyle name="Normal 8 3 2 2 2 3 2" xfId="6687" xr:uid="{00000000-0005-0000-0000-00001F1A0000}"/>
    <cellStyle name="Normal 8 3 2 2 2 3 2 2" xfId="6688" xr:uid="{00000000-0005-0000-0000-0000201A0000}"/>
    <cellStyle name="Normal 8 3 2 2 2 3 3" xfId="6689" xr:uid="{00000000-0005-0000-0000-0000211A0000}"/>
    <cellStyle name="Normal 8 3 2 2 2 4" xfId="6690" xr:uid="{00000000-0005-0000-0000-0000221A0000}"/>
    <cellStyle name="Normal 8 3 2 2 2 4 2" xfId="6691" xr:uid="{00000000-0005-0000-0000-0000231A0000}"/>
    <cellStyle name="Normal 8 3 2 2 2 5" xfId="6692" xr:uid="{00000000-0005-0000-0000-0000241A0000}"/>
    <cellStyle name="Normal 8 3 2 2 2 5 2" xfId="6693" xr:uid="{00000000-0005-0000-0000-0000251A0000}"/>
    <cellStyle name="Normal 8 3 2 2 2 6" xfId="6694" xr:uid="{00000000-0005-0000-0000-0000261A0000}"/>
    <cellStyle name="Normal 8 3 2 2 3" xfId="6695" xr:uid="{00000000-0005-0000-0000-0000271A0000}"/>
    <cellStyle name="Normal 8 3 2 2 3 2" xfId="6696" xr:uid="{00000000-0005-0000-0000-0000281A0000}"/>
    <cellStyle name="Normal 8 3 2 2 3 2 2" xfId="6697" xr:uid="{00000000-0005-0000-0000-0000291A0000}"/>
    <cellStyle name="Normal 8 3 2 2 3 3" xfId="6698" xr:uid="{00000000-0005-0000-0000-00002A1A0000}"/>
    <cellStyle name="Normal 8 3 2 2 4" xfId="6699" xr:uid="{00000000-0005-0000-0000-00002B1A0000}"/>
    <cellStyle name="Normal 8 3 2 2 4 2" xfId="6700" xr:uid="{00000000-0005-0000-0000-00002C1A0000}"/>
    <cellStyle name="Normal 8 3 2 2 4 2 2" xfId="6701" xr:uid="{00000000-0005-0000-0000-00002D1A0000}"/>
    <cellStyle name="Normal 8 3 2 2 4 3" xfId="6702" xr:uid="{00000000-0005-0000-0000-00002E1A0000}"/>
    <cellStyle name="Normal 8 3 2 2 5" xfId="6703" xr:uid="{00000000-0005-0000-0000-00002F1A0000}"/>
    <cellStyle name="Normal 8 3 2 2 5 2" xfId="6704" xr:uid="{00000000-0005-0000-0000-0000301A0000}"/>
    <cellStyle name="Normal 8 3 2 2 6" xfId="6705" xr:uid="{00000000-0005-0000-0000-0000311A0000}"/>
    <cellStyle name="Normal 8 3 2 2 6 2" xfId="6706" xr:uid="{00000000-0005-0000-0000-0000321A0000}"/>
    <cellStyle name="Normal 8 3 2 2 7" xfId="6707" xr:uid="{00000000-0005-0000-0000-0000331A0000}"/>
    <cellStyle name="Normal 8 3 2 3" xfId="6708" xr:uid="{00000000-0005-0000-0000-0000341A0000}"/>
    <cellStyle name="Normal 8 3 2 3 2" xfId="6709" xr:uid="{00000000-0005-0000-0000-0000351A0000}"/>
    <cellStyle name="Normal 8 3 2 3 2 2" xfId="6710" xr:uid="{00000000-0005-0000-0000-0000361A0000}"/>
    <cellStyle name="Normal 8 3 2 3 2 2 2" xfId="6711" xr:uid="{00000000-0005-0000-0000-0000371A0000}"/>
    <cellStyle name="Normal 8 3 2 3 2 2 2 2" xfId="6712" xr:uid="{00000000-0005-0000-0000-0000381A0000}"/>
    <cellStyle name="Normal 8 3 2 3 2 2 3" xfId="6713" xr:uid="{00000000-0005-0000-0000-0000391A0000}"/>
    <cellStyle name="Normal 8 3 2 3 2 3" xfId="6714" xr:uid="{00000000-0005-0000-0000-00003A1A0000}"/>
    <cellStyle name="Normal 8 3 2 3 2 3 2" xfId="6715" xr:uid="{00000000-0005-0000-0000-00003B1A0000}"/>
    <cellStyle name="Normal 8 3 2 3 2 3 2 2" xfId="6716" xr:uid="{00000000-0005-0000-0000-00003C1A0000}"/>
    <cellStyle name="Normal 8 3 2 3 2 3 3" xfId="6717" xr:uid="{00000000-0005-0000-0000-00003D1A0000}"/>
    <cellStyle name="Normal 8 3 2 3 2 4" xfId="6718" xr:uid="{00000000-0005-0000-0000-00003E1A0000}"/>
    <cellStyle name="Normal 8 3 2 3 2 4 2" xfId="6719" xr:uid="{00000000-0005-0000-0000-00003F1A0000}"/>
    <cellStyle name="Normal 8 3 2 3 2 5" xfId="6720" xr:uid="{00000000-0005-0000-0000-0000401A0000}"/>
    <cellStyle name="Normal 8 3 2 3 2 5 2" xfId="6721" xr:uid="{00000000-0005-0000-0000-0000411A0000}"/>
    <cellStyle name="Normal 8 3 2 3 2 6" xfId="6722" xr:uid="{00000000-0005-0000-0000-0000421A0000}"/>
    <cellStyle name="Normal 8 3 2 3 3" xfId="6723" xr:uid="{00000000-0005-0000-0000-0000431A0000}"/>
    <cellStyle name="Normal 8 3 2 3 3 2" xfId="6724" xr:uid="{00000000-0005-0000-0000-0000441A0000}"/>
    <cellStyle name="Normal 8 3 2 3 3 2 2" xfId="6725" xr:uid="{00000000-0005-0000-0000-0000451A0000}"/>
    <cellStyle name="Normal 8 3 2 3 3 3" xfId="6726" xr:uid="{00000000-0005-0000-0000-0000461A0000}"/>
    <cellStyle name="Normal 8 3 2 3 4" xfId="6727" xr:uid="{00000000-0005-0000-0000-0000471A0000}"/>
    <cellStyle name="Normal 8 3 2 3 4 2" xfId="6728" xr:uid="{00000000-0005-0000-0000-0000481A0000}"/>
    <cellStyle name="Normal 8 3 2 3 4 2 2" xfId="6729" xr:uid="{00000000-0005-0000-0000-0000491A0000}"/>
    <cellStyle name="Normal 8 3 2 3 4 3" xfId="6730" xr:uid="{00000000-0005-0000-0000-00004A1A0000}"/>
    <cellStyle name="Normal 8 3 2 3 5" xfId="6731" xr:uid="{00000000-0005-0000-0000-00004B1A0000}"/>
    <cellStyle name="Normal 8 3 2 3 5 2" xfId="6732" xr:uid="{00000000-0005-0000-0000-00004C1A0000}"/>
    <cellStyle name="Normal 8 3 2 3 6" xfId="6733" xr:uid="{00000000-0005-0000-0000-00004D1A0000}"/>
    <cellStyle name="Normal 8 3 2 3 6 2" xfId="6734" xr:uid="{00000000-0005-0000-0000-00004E1A0000}"/>
    <cellStyle name="Normal 8 3 2 3 7" xfId="6735" xr:uid="{00000000-0005-0000-0000-00004F1A0000}"/>
    <cellStyle name="Normal 8 3 2 4" xfId="6736" xr:uid="{00000000-0005-0000-0000-0000501A0000}"/>
    <cellStyle name="Normal 8 3 2 4 2" xfId="6737" xr:uid="{00000000-0005-0000-0000-0000511A0000}"/>
    <cellStyle name="Normal 8 3 2 4 2 2" xfId="6738" xr:uid="{00000000-0005-0000-0000-0000521A0000}"/>
    <cellStyle name="Normal 8 3 2 4 2 2 2" xfId="6739" xr:uid="{00000000-0005-0000-0000-0000531A0000}"/>
    <cellStyle name="Normal 8 3 2 4 2 3" xfId="6740" xr:uid="{00000000-0005-0000-0000-0000541A0000}"/>
    <cellStyle name="Normal 8 3 2 4 3" xfId="6741" xr:uid="{00000000-0005-0000-0000-0000551A0000}"/>
    <cellStyle name="Normal 8 3 2 4 3 2" xfId="6742" xr:uid="{00000000-0005-0000-0000-0000561A0000}"/>
    <cellStyle name="Normal 8 3 2 4 3 2 2" xfId="6743" xr:uid="{00000000-0005-0000-0000-0000571A0000}"/>
    <cellStyle name="Normal 8 3 2 4 3 3" xfId="6744" xr:uid="{00000000-0005-0000-0000-0000581A0000}"/>
    <cellStyle name="Normal 8 3 2 4 4" xfId="6745" xr:uid="{00000000-0005-0000-0000-0000591A0000}"/>
    <cellStyle name="Normal 8 3 2 4 4 2" xfId="6746" xr:uid="{00000000-0005-0000-0000-00005A1A0000}"/>
    <cellStyle name="Normal 8 3 2 4 5" xfId="6747" xr:uid="{00000000-0005-0000-0000-00005B1A0000}"/>
    <cellStyle name="Normal 8 3 2 4 5 2" xfId="6748" xr:uid="{00000000-0005-0000-0000-00005C1A0000}"/>
    <cellStyle name="Normal 8 3 2 4 6" xfId="6749" xr:uid="{00000000-0005-0000-0000-00005D1A0000}"/>
    <cellStyle name="Normal 8 3 2 5" xfId="6750" xr:uid="{00000000-0005-0000-0000-00005E1A0000}"/>
    <cellStyle name="Normal 8 3 2 5 2" xfId="6751" xr:uid="{00000000-0005-0000-0000-00005F1A0000}"/>
    <cellStyle name="Normal 8 3 2 5 2 2" xfId="6752" xr:uid="{00000000-0005-0000-0000-0000601A0000}"/>
    <cellStyle name="Normal 8 3 2 5 3" xfId="6753" xr:uid="{00000000-0005-0000-0000-0000611A0000}"/>
    <cellStyle name="Normal 8 3 2 6" xfId="6754" xr:uid="{00000000-0005-0000-0000-0000621A0000}"/>
    <cellStyle name="Normal 8 3 2 6 2" xfId="6755" xr:uid="{00000000-0005-0000-0000-0000631A0000}"/>
    <cellStyle name="Normal 8 3 2 6 2 2" xfId="6756" xr:uid="{00000000-0005-0000-0000-0000641A0000}"/>
    <cellStyle name="Normal 8 3 2 6 3" xfId="6757" xr:uid="{00000000-0005-0000-0000-0000651A0000}"/>
    <cellStyle name="Normal 8 3 2 7" xfId="6758" xr:uid="{00000000-0005-0000-0000-0000661A0000}"/>
    <cellStyle name="Normal 8 3 2 7 2" xfId="6759" xr:uid="{00000000-0005-0000-0000-0000671A0000}"/>
    <cellStyle name="Normal 8 3 2 8" xfId="6760" xr:uid="{00000000-0005-0000-0000-0000681A0000}"/>
    <cellStyle name="Normal 8 3 2 8 2" xfId="6761" xr:uid="{00000000-0005-0000-0000-0000691A0000}"/>
    <cellStyle name="Normal 8 3 2 9" xfId="6762" xr:uid="{00000000-0005-0000-0000-00006A1A0000}"/>
    <cellStyle name="Normal 8 3 3" xfId="6763" xr:uid="{00000000-0005-0000-0000-00006B1A0000}"/>
    <cellStyle name="Normal 8 3 3 2" xfId="6764" xr:uid="{00000000-0005-0000-0000-00006C1A0000}"/>
    <cellStyle name="Normal 8 3 3 2 2" xfId="6765" xr:uid="{00000000-0005-0000-0000-00006D1A0000}"/>
    <cellStyle name="Normal 8 3 3 2 2 2" xfId="6766" xr:uid="{00000000-0005-0000-0000-00006E1A0000}"/>
    <cellStyle name="Normal 8 3 3 2 2 2 2" xfId="6767" xr:uid="{00000000-0005-0000-0000-00006F1A0000}"/>
    <cellStyle name="Normal 8 3 3 2 2 2 2 2" xfId="6768" xr:uid="{00000000-0005-0000-0000-0000701A0000}"/>
    <cellStyle name="Normal 8 3 3 2 2 2 3" xfId="6769" xr:uid="{00000000-0005-0000-0000-0000711A0000}"/>
    <cellStyle name="Normal 8 3 3 2 2 3" xfId="6770" xr:uid="{00000000-0005-0000-0000-0000721A0000}"/>
    <cellStyle name="Normal 8 3 3 2 2 3 2" xfId="6771" xr:uid="{00000000-0005-0000-0000-0000731A0000}"/>
    <cellStyle name="Normal 8 3 3 2 2 3 2 2" xfId="6772" xr:uid="{00000000-0005-0000-0000-0000741A0000}"/>
    <cellStyle name="Normal 8 3 3 2 2 3 3" xfId="6773" xr:uid="{00000000-0005-0000-0000-0000751A0000}"/>
    <cellStyle name="Normal 8 3 3 2 2 4" xfId="6774" xr:uid="{00000000-0005-0000-0000-0000761A0000}"/>
    <cellStyle name="Normal 8 3 3 2 2 4 2" xfId="6775" xr:uid="{00000000-0005-0000-0000-0000771A0000}"/>
    <cellStyle name="Normal 8 3 3 2 2 5" xfId="6776" xr:uid="{00000000-0005-0000-0000-0000781A0000}"/>
    <cellStyle name="Normal 8 3 3 2 2 5 2" xfId="6777" xr:uid="{00000000-0005-0000-0000-0000791A0000}"/>
    <cellStyle name="Normal 8 3 3 2 2 6" xfId="6778" xr:uid="{00000000-0005-0000-0000-00007A1A0000}"/>
    <cellStyle name="Normal 8 3 3 2 3" xfId="6779" xr:uid="{00000000-0005-0000-0000-00007B1A0000}"/>
    <cellStyle name="Normal 8 3 3 2 3 2" xfId="6780" xr:uid="{00000000-0005-0000-0000-00007C1A0000}"/>
    <cellStyle name="Normal 8 3 3 2 3 2 2" xfId="6781" xr:uid="{00000000-0005-0000-0000-00007D1A0000}"/>
    <cellStyle name="Normal 8 3 3 2 3 3" xfId="6782" xr:uid="{00000000-0005-0000-0000-00007E1A0000}"/>
    <cellStyle name="Normal 8 3 3 2 4" xfId="6783" xr:uid="{00000000-0005-0000-0000-00007F1A0000}"/>
    <cellStyle name="Normal 8 3 3 2 4 2" xfId="6784" xr:uid="{00000000-0005-0000-0000-0000801A0000}"/>
    <cellStyle name="Normal 8 3 3 2 4 2 2" xfId="6785" xr:uid="{00000000-0005-0000-0000-0000811A0000}"/>
    <cellStyle name="Normal 8 3 3 2 4 3" xfId="6786" xr:uid="{00000000-0005-0000-0000-0000821A0000}"/>
    <cellStyle name="Normal 8 3 3 2 5" xfId="6787" xr:uid="{00000000-0005-0000-0000-0000831A0000}"/>
    <cellStyle name="Normal 8 3 3 2 5 2" xfId="6788" xr:uid="{00000000-0005-0000-0000-0000841A0000}"/>
    <cellStyle name="Normal 8 3 3 2 6" xfId="6789" xr:uid="{00000000-0005-0000-0000-0000851A0000}"/>
    <cellStyle name="Normal 8 3 3 2 6 2" xfId="6790" xr:uid="{00000000-0005-0000-0000-0000861A0000}"/>
    <cellStyle name="Normal 8 3 3 2 7" xfId="6791" xr:uid="{00000000-0005-0000-0000-0000871A0000}"/>
    <cellStyle name="Normal 8 3 3 3" xfId="6792" xr:uid="{00000000-0005-0000-0000-0000881A0000}"/>
    <cellStyle name="Normal 8 3 3 3 2" xfId="6793" xr:uid="{00000000-0005-0000-0000-0000891A0000}"/>
    <cellStyle name="Normal 8 3 3 3 2 2" xfId="6794" xr:uid="{00000000-0005-0000-0000-00008A1A0000}"/>
    <cellStyle name="Normal 8 3 3 3 2 2 2" xfId="6795" xr:uid="{00000000-0005-0000-0000-00008B1A0000}"/>
    <cellStyle name="Normal 8 3 3 3 2 2 2 2" xfId="6796" xr:uid="{00000000-0005-0000-0000-00008C1A0000}"/>
    <cellStyle name="Normal 8 3 3 3 2 2 3" xfId="6797" xr:uid="{00000000-0005-0000-0000-00008D1A0000}"/>
    <cellStyle name="Normal 8 3 3 3 2 3" xfId="6798" xr:uid="{00000000-0005-0000-0000-00008E1A0000}"/>
    <cellStyle name="Normal 8 3 3 3 2 3 2" xfId="6799" xr:uid="{00000000-0005-0000-0000-00008F1A0000}"/>
    <cellStyle name="Normal 8 3 3 3 2 3 2 2" xfId="6800" xr:uid="{00000000-0005-0000-0000-0000901A0000}"/>
    <cellStyle name="Normal 8 3 3 3 2 3 3" xfId="6801" xr:uid="{00000000-0005-0000-0000-0000911A0000}"/>
    <cellStyle name="Normal 8 3 3 3 2 4" xfId="6802" xr:uid="{00000000-0005-0000-0000-0000921A0000}"/>
    <cellStyle name="Normal 8 3 3 3 2 4 2" xfId="6803" xr:uid="{00000000-0005-0000-0000-0000931A0000}"/>
    <cellStyle name="Normal 8 3 3 3 2 5" xfId="6804" xr:uid="{00000000-0005-0000-0000-0000941A0000}"/>
    <cellStyle name="Normal 8 3 3 3 2 5 2" xfId="6805" xr:uid="{00000000-0005-0000-0000-0000951A0000}"/>
    <cellStyle name="Normal 8 3 3 3 2 6" xfId="6806" xr:uid="{00000000-0005-0000-0000-0000961A0000}"/>
    <cellStyle name="Normal 8 3 3 3 3" xfId="6807" xr:uid="{00000000-0005-0000-0000-0000971A0000}"/>
    <cellStyle name="Normal 8 3 3 3 3 2" xfId="6808" xr:uid="{00000000-0005-0000-0000-0000981A0000}"/>
    <cellStyle name="Normal 8 3 3 3 3 2 2" xfId="6809" xr:uid="{00000000-0005-0000-0000-0000991A0000}"/>
    <cellStyle name="Normal 8 3 3 3 3 3" xfId="6810" xr:uid="{00000000-0005-0000-0000-00009A1A0000}"/>
    <cellStyle name="Normal 8 3 3 3 4" xfId="6811" xr:uid="{00000000-0005-0000-0000-00009B1A0000}"/>
    <cellStyle name="Normal 8 3 3 3 4 2" xfId="6812" xr:uid="{00000000-0005-0000-0000-00009C1A0000}"/>
    <cellStyle name="Normal 8 3 3 3 4 2 2" xfId="6813" xr:uid="{00000000-0005-0000-0000-00009D1A0000}"/>
    <cellStyle name="Normal 8 3 3 3 4 3" xfId="6814" xr:uid="{00000000-0005-0000-0000-00009E1A0000}"/>
    <cellStyle name="Normal 8 3 3 3 5" xfId="6815" xr:uid="{00000000-0005-0000-0000-00009F1A0000}"/>
    <cellStyle name="Normal 8 3 3 3 5 2" xfId="6816" xr:uid="{00000000-0005-0000-0000-0000A01A0000}"/>
    <cellStyle name="Normal 8 3 3 3 6" xfId="6817" xr:uid="{00000000-0005-0000-0000-0000A11A0000}"/>
    <cellStyle name="Normal 8 3 3 3 6 2" xfId="6818" xr:uid="{00000000-0005-0000-0000-0000A21A0000}"/>
    <cellStyle name="Normal 8 3 3 3 7" xfId="6819" xr:uid="{00000000-0005-0000-0000-0000A31A0000}"/>
    <cellStyle name="Normal 8 3 3 4" xfId="6820" xr:uid="{00000000-0005-0000-0000-0000A41A0000}"/>
    <cellStyle name="Normal 8 3 3 4 2" xfId="6821" xr:uid="{00000000-0005-0000-0000-0000A51A0000}"/>
    <cellStyle name="Normal 8 3 3 4 2 2" xfId="6822" xr:uid="{00000000-0005-0000-0000-0000A61A0000}"/>
    <cellStyle name="Normal 8 3 3 4 2 2 2" xfId="6823" xr:uid="{00000000-0005-0000-0000-0000A71A0000}"/>
    <cellStyle name="Normal 8 3 3 4 2 3" xfId="6824" xr:uid="{00000000-0005-0000-0000-0000A81A0000}"/>
    <cellStyle name="Normal 8 3 3 4 3" xfId="6825" xr:uid="{00000000-0005-0000-0000-0000A91A0000}"/>
    <cellStyle name="Normal 8 3 3 4 3 2" xfId="6826" xr:uid="{00000000-0005-0000-0000-0000AA1A0000}"/>
    <cellStyle name="Normal 8 3 3 4 3 2 2" xfId="6827" xr:uid="{00000000-0005-0000-0000-0000AB1A0000}"/>
    <cellStyle name="Normal 8 3 3 4 3 3" xfId="6828" xr:uid="{00000000-0005-0000-0000-0000AC1A0000}"/>
    <cellStyle name="Normal 8 3 3 4 4" xfId="6829" xr:uid="{00000000-0005-0000-0000-0000AD1A0000}"/>
    <cellStyle name="Normal 8 3 3 4 4 2" xfId="6830" xr:uid="{00000000-0005-0000-0000-0000AE1A0000}"/>
    <cellStyle name="Normal 8 3 3 4 5" xfId="6831" xr:uid="{00000000-0005-0000-0000-0000AF1A0000}"/>
    <cellStyle name="Normal 8 3 3 4 5 2" xfId="6832" xr:uid="{00000000-0005-0000-0000-0000B01A0000}"/>
    <cellStyle name="Normal 8 3 3 4 6" xfId="6833" xr:uid="{00000000-0005-0000-0000-0000B11A0000}"/>
    <cellStyle name="Normal 8 3 3 5" xfId="6834" xr:uid="{00000000-0005-0000-0000-0000B21A0000}"/>
    <cellStyle name="Normal 8 3 3 5 2" xfId="6835" xr:uid="{00000000-0005-0000-0000-0000B31A0000}"/>
    <cellStyle name="Normal 8 3 3 5 2 2" xfId="6836" xr:uid="{00000000-0005-0000-0000-0000B41A0000}"/>
    <cellStyle name="Normal 8 3 3 5 3" xfId="6837" xr:uid="{00000000-0005-0000-0000-0000B51A0000}"/>
    <cellStyle name="Normal 8 3 3 6" xfId="6838" xr:uid="{00000000-0005-0000-0000-0000B61A0000}"/>
    <cellStyle name="Normal 8 3 3 6 2" xfId="6839" xr:uid="{00000000-0005-0000-0000-0000B71A0000}"/>
    <cellStyle name="Normal 8 3 3 6 2 2" xfId="6840" xr:uid="{00000000-0005-0000-0000-0000B81A0000}"/>
    <cellStyle name="Normal 8 3 3 6 3" xfId="6841" xr:uid="{00000000-0005-0000-0000-0000B91A0000}"/>
    <cellStyle name="Normal 8 3 3 7" xfId="6842" xr:uid="{00000000-0005-0000-0000-0000BA1A0000}"/>
    <cellStyle name="Normal 8 3 3 7 2" xfId="6843" xr:uid="{00000000-0005-0000-0000-0000BB1A0000}"/>
    <cellStyle name="Normal 8 3 3 8" xfId="6844" xr:uid="{00000000-0005-0000-0000-0000BC1A0000}"/>
    <cellStyle name="Normal 8 3 3 8 2" xfId="6845" xr:uid="{00000000-0005-0000-0000-0000BD1A0000}"/>
    <cellStyle name="Normal 8 3 3 9" xfId="6846" xr:uid="{00000000-0005-0000-0000-0000BE1A0000}"/>
    <cellStyle name="Normal 8 3 4" xfId="6847" xr:uid="{00000000-0005-0000-0000-0000BF1A0000}"/>
    <cellStyle name="Normal 8 3 4 2" xfId="6848" xr:uid="{00000000-0005-0000-0000-0000C01A0000}"/>
    <cellStyle name="Normal 8 3 4 2 2" xfId="6849" xr:uid="{00000000-0005-0000-0000-0000C11A0000}"/>
    <cellStyle name="Normal 8 3 4 2 2 2" xfId="6850" xr:uid="{00000000-0005-0000-0000-0000C21A0000}"/>
    <cellStyle name="Normal 8 3 4 2 2 2 2" xfId="6851" xr:uid="{00000000-0005-0000-0000-0000C31A0000}"/>
    <cellStyle name="Normal 8 3 4 2 2 3" xfId="6852" xr:uid="{00000000-0005-0000-0000-0000C41A0000}"/>
    <cellStyle name="Normal 8 3 4 2 3" xfId="6853" xr:uid="{00000000-0005-0000-0000-0000C51A0000}"/>
    <cellStyle name="Normal 8 3 4 2 3 2" xfId="6854" xr:uid="{00000000-0005-0000-0000-0000C61A0000}"/>
    <cellStyle name="Normal 8 3 4 2 3 2 2" xfId="6855" xr:uid="{00000000-0005-0000-0000-0000C71A0000}"/>
    <cellStyle name="Normal 8 3 4 2 3 3" xfId="6856" xr:uid="{00000000-0005-0000-0000-0000C81A0000}"/>
    <cellStyle name="Normal 8 3 4 2 4" xfId="6857" xr:uid="{00000000-0005-0000-0000-0000C91A0000}"/>
    <cellStyle name="Normal 8 3 4 2 4 2" xfId="6858" xr:uid="{00000000-0005-0000-0000-0000CA1A0000}"/>
    <cellStyle name="Normal 8 3 4 2 5" xfId="6859" xr:uid="{00000000-0005-0000-0000-0000CB1A0000}"/>
    <cellStyle name="Normal 8 3 4 2 5 2" xfId="6860" xr:uid="{00000000-0005-0000-0000-0000CC1A0000}"/>
    <cellStyle name="Normal 8 3 4 2 6" xfId="6861" xr:uid="{00000000-0005-0000-0000-0000CD1A0000}"/>
    <cellStyle name="Normal 8 3 4 3" xfId="6862" xr:uid="{00000000-0005-0000-0000-0000CE1A0000}"/>
    <cellStyle name="Normal 8 3 4 3 2" xfId="6863" xr:uid="{00000000-0005-0000-0000-0000CF1A0000}"/>
    <cellStyle name="Normal 8 3 4 3 2 2" xfId="6864" xr:uid="{00000000-0005-0000-0000-0000D01A0000}"/>
    <cellStyle name="Normal 8 3 4 3 3" xfId="6865" xr:uid="{00000000-0005-0000-0000-0000D11A0000}"/>
    <cellStyle name="Normal 8 3 4 4" xfId="6866" xr:uid="{00000000-0005-0000-0000-0000D21A0000}"/>
    <cellStyle name="Normal 8 3 4 4 2" xfId="6867" xr:uid="{00000000-0005-0000-0000-0000D31A0000}"/>
    <cellStyle name="Normal 8 3 4 4 2 2" xfId="6868" xr:uid="{00000000-0005-0000-0000-0000D41A0000}"/>
    <cellStyle name="Normal 8 3 4 4 3" xfId="6869" xr:uid="{00000000-0005-0000-0000-0000D51A0000}"/>
    <cellStyle name="Normal 8 3 4 5" xfId="6870" xr:uid="{00000000-0005-0000-0000-0000D61A0000}"/>
    <cellStyle name="Normal 8 3 4 5 2" xfId="6871" xr:uid="{00000000-0005-0000-0000-0000D71A0000}"/>
    <cellStyle name="Normal 8 3 4 6" xfId="6872" xr:uid="{00000000-0005-0000-0000-0000D81A0000}"/>
    <cellStyle name="Normal 8 3 4 6 2" xfId="6873" xr:uid="{00000000-0005-0000-0000-0000D91A0000}"/>
    <cellStyle name="Normal 8 3 4 7" xfId="6874" xr:uid="{00000000-0005-0000-0000-0000DA1A0000}"/>
    <cellStyle name="Normal 8 3 5" xfId="6875" xr:uid="{00000000-0005-0000-0000-0000DB1A0000}"/>
    <cellStyle name="Normal 8 3 5 2" xfId="6876" xr:uid="{00000000-0005-0000-0000-0000DC1A0000}"/>
    <cellStyle name="Normal 8 3 5 2 2" xfId="6877" xr:uid="{00000000-0005-0000-0000-0000DD1A0000}"/>
    <cellStyle name="Normal 8 3 5 2 2 2" xfId="6878" xr:uid="{00000000-0005-0000-0000-0000DE1A0000}"/>
    <cellStyle name="Normal 8 3 5 2 2 2 2" xfId="6879" xr:uid="{00000000-0005-0000-0000-0000DF1A0000}"/>
    <cellStyle name="Normal 8 3 5 2 2 3" xfId="6880" xr:uid="{00000000-0005-0000-0000-0000E01A0000}"/>
    <cellStyle name="Normal 8 3 5 2 3" xfId="6881" xr:uid="{00000000-0005-0000-0000-0000E11A0000}"/>
    <cellStyle name="Normal 8 3 5 2 3 2" xfId="6882" xr:uid="{00000000-0005-0000-0000-0000E21A0000}"/>
    <cellStyle name="Normal 8 3 5 2 3 2 2" xfId="6883" xr:uid="{00000000-0005-0000-0000-0000E31A0000}"/>
    <cellStyle name="Normal 8 3 5 2 3 3" xfId="6884" xr:uid="{00000000-0005-0000-0000-0000E41A0000}"/>
    <cellStyle name="Normal 8 3 5 2 4" xfId="6885" xr:uid="{00000000-0005-0000-0000-0000E51A0000}"/>
    <cellStyle name="Normal 8 3 5 2 4 2" xfId="6886" xr:uid="{00000000-0005-0000-0000-0000E61A0000}"/>
    <cellStyle name="Normal 8 3 5 2 5" xfId="6887" xr:uid="{00000000-0005-0000-0000-0000E71A0000}"/>
    <cellStyle name="Normal 8 3 5 2 5 2" xfId="6888" xr:uid="{00000000-0005-0000-0000-0000E81A0000}"/>
    <cellStyle name="Normal 8 3 5 2 6" xfId="6889" xr:uid="{00000000-0005-0000-0000-0000E91A0000}"/>
    <cellStyle name="Normal 8 3 5 3" xfId="6890" xr:uid="{00000000-0005-0000-0000-0000EA1A0000}"/>
    <cellStyle name="Normal 8 3 5 3 2" xfId="6891" xr:uid="{00000000-0005-0000-0000-0000EB1A0000}"/>
    <cellStyle name="Normal 8 3 5 3 2 2" xfId="6892" xr:uid="{00000000-0005-0000-0000-0000EC1A0000}"/>
    <cellStyle name="Normal 8 3 5 3 3" xfId="6893" xr:uid="{00000000-0005-0000-0000-0000ED1A0000}"/>
    <cellStyle name="Normal 8 3 5 4" xfId="6894" xr:uid="{00000000-0005-0000-0000-0000EE1A0000}"/>
    <cellStyle name="Normal 8 3 5 4 2" xfId="6895" xr:uid="{00000000-0005-0000-0000-0000EF1A0000}"/>
    <cellStyle name="Normal 8 3 5 4 2 2" xfId="6896" xr:uid="{00000000-0005-0000-0000-0000F01A0000}"/>
    <cellStyle name="Normal 8 3 5 4 3" xfId="6897" xr:uid="{00000000-0005-0000-0000-0000F11A0000}"/>
    <cellStyle name="Normal 8 3 5 5" xfId="6898" xr:uid="{00000000-0005-0000-0000-0000F21A0000}"/>
    <cellStyle name="Normal 8 3 5 5 2" xfId="6899" xr:uid="{00000000-0005-0000-0000-0000F31A0000}"/>
    <cellStyle name="Normal 8 3 5 6" xfId="6900" xr:uid="{00000000-0005-0000-0000-0000F41A0000}"/>
    <cellStyle name="Normal 8 3 5 6 2" xfId="6901" xr:uid="{00000000-0005-0000-0000-0000F51A0000}"/>
    <cellStyle name="Normal 8 3 5 7" xfId="6902" xr:uid="{00000000-0005-0000-0000-0000F61A0000}"/>
    <cellStyle name="Normal 8 3 6" xfId="6903" xr:uid="{00000000-0005-0000-0000-0000F71A0000}"/>
    <cellStyle name="Normal 8 3 6 2" xfId="6904" xr:uid="{00000000-0005-0000-0000-0000F81A0000}"/>
    <cellStyle name="Normal 8 3 6 2 2" xfId="6905" xr:uid="{00000000-0005-0000-0000-0000F91A0000}"/>
    <cellStyle name="Normal 8 3 6 2 2 2" xfId="6906" xr:uid="{00000000-0005-0000-0000-0000FA1A0000}"/>
    <cellStyle name="Normal 8 3 6 2 3" xfId="6907" xr:uid="{00000000-0005-0000-0000-0000FB1A0000}"/>
    <cellStyle name="Normal 8 3 6 3" xfId="6908" xr:uid="{00000000-0005-0000-0000-0000FC1A0000}"/>
    <cellStyle name="Normal 8 3 6 3 2" xfId="6909" xr:uid="{00000000-0005-0000-0000-0000FD1A0000}"/>
    <cellStyle name="Normal 8 3 6 3 2 2" xfId="6910" xr:uid="{00000000-0005-0000-0000-0000FE1A0000}"/>
    <cellStyle name="Normal 8 3 6 3 3" xfId="6911" xr:uid="{00000000-0005-0000-0000-0000FF1A0000}"/>
    <cellStyle name="Normal 8 3 6 4" xfId="6912" xr:uid="{00000000-0005-0000-0000-0000001B0000}"/>
    <cellStyle name="Normal 8 3 6 4 2" xfId="6913" xr:uid="{00000000-0005-0000-0000-0000011B0000}"/>
    <cellStyle name="Normal 8 3 6 5" xfId="6914" xr:uid="{00000000-0005-0000-0000-0000021B0000}"/>
    <cellStyle name="Normal 8 3 6 5 2" xfId="6915" xr:uid="{00000000-0005-0000-0000-0000031B0000}"/>
    <cellStyle name="Normal 8 3 6 6" xfId="6916" xr:uid="{00000000-0005-0000-0000-0000041B0000}"/>
    <cellStyle name="Normal 8 3 7" xfId="6917" xr:uid="{00000000-0005-0000-0000-0000051B0000}"/>
    <cellStyle name="Normal 8 3 7 2" xfId="6918" xr:uid="{00000000-0005-0000-0000-0000061B0000}"/>
    <cellStyle name="Normal 8 3 7 2 2" xfId="6919" xr:uid="{00000000-0005-0000-0000-0000071B0000}"/>
    <cellStyle name="Normal 8 3 7 2 2 2" xfId="6920" xr:uid="{00000000-0005-0000-0000-0000081B0000}"/>
    <cellStyle name="Normal 8 3 7 2 3" xfId="6921" xr:uid="{00000000-0005-0000-0000-0000091B0000}"/>
    <cellStyle name="Normal 8 3 7 3" xfId="6922" xr:uid="{00000000-0005-0000-0000-00000A1B0000}"/>
    <cellStyle name="Normal 8 3 7 3 2" xfId="6923" xr:uid="{00000000-0005-0000-0000-00000B1B0000}"/>
    <cellStyle name="Normal 8 3 7 3 2 2" xfId="6924" xr:uid="{00000000-0005-0000-0000-00000C1B0000}"/>
    <cellStyle name="Normal 8 3 7 3 3" xfId="6925" xr:uid="{00000000-0005-0000-0000-00000D1B0000}"/>
    <cellStyle name="Normal 8 3 7 4" xfId="6926" xr:uid="{00000000-0005-0000-0000-00000E1B0000}"/>
    <cellStyle name="Normal 8 3 7 4 2" xfId="6927" xr:uid="{00000000-0005-0000-0000-00000F1B0000}"/>
    <cellStyle name="Normal 8 3 7 5" xfId="6928" xr:uid="{00000000-0005-0000-0000-0000101B0000}"/>
    <cellStyle name="Normal 8 3 7 5 2" xfId="6929" xr:uid="{00000000-0005-0000-0000-0000111B0000}"/>
    <cellStyle name="Normal 8 3 7 6" xfId="6930" xr:uid="{00000000-0005-0000-0000-0000121B0000}"/>
    <cellStyle name="Normal 8 3 8" xfId="6931" xr:uid="{00000000-0005-0000-0000-0000131B0000}"/>
    <cellStyle name="Normal 8 3 8 2" xfId="6932" xr:uid="{00000000-0005-0000-0000-0000141B0000}"/>
    <cellStyle name="Normal 8 3 8 2 2" xfId="6933" xr:uid="{00000000-0005-0000-0000-0000151B0000}"/>
    <cellStyle name="Normal 8 3 8 3" xfId="6934" xr:uid="{00000000-0005-0000-0000-0000161B0000}"/>
    <cellStyle name="Normal 8 3 9" xfId="6935" xr:uid="{00000000-0005-0000-0000-0000171B0000}"/>
    <cellStyle name="Normal 8 3 9 2" xfId="6936" xr:uid="{00000000-0005-0000-0000-0000181B0000}"/>
    <cellStyle name="Normal 8 3 9 2 2" xfId="6937" xr:uid="{00000000-0005-0000-0000-0000191B0000}"/>
    <cellStyle name="Normal 8 3 9 3" xfId="6938" xr:uid="{00000000-0005-0000-0000-00001A1B0000}"/>
    <cellStyle name="Normal 8 4" xfId="6939" xr:uid="{00000000-0005-0000-0000-00001B1B0000}"/>
    <cellStyle name="Normal 8 4 2" xfId="6940" xr:uid="{00000000-0005-0000-0000-00001C1B0000}"/>
    <cellStyle name="Normal 8 4 2 2" xfId="6941" xr:uid="{00000000-0005-0000-0000-00001D1B0000}"/>
    <cellStyle name="Normal 8 4 2 2 2" xfId="6942" xr:uid="{00000000-0005-0000-0000-00001E1B0000}"/>
    <cellStyle name="Normal 8 4 2 2 2 2" xfId="6943" xr:uid="{00000000-0005-0000-0000-00001F1B0000}"/>
    <cellStyle name="Normal 8 4 2 2 2 2 2" xfId="6944" xr:uid="{00000000-0005-0000-0000-0000201B0000}"/>
    <cellStyle name="Normal 8 4 2 2 2 3" xfId="6945" xr:uid="{00000000-0005-0000-0000-0000211B0000}"/>
    <cellStyle name="Normal 8 4 2 2 3" xfId="6946" xr:uid="{00000000-0005-0000-0000-0000221B0000}"/>
    <cellStyle name="Normal 8 4 2 2 3 2" xfId="6947" xr:uid="{00000000-0005-0000-0000-0000231B0000}"/>
    <cellStyle name="Normal 8 4 2 2 3 2 2" xfId="6948" xr:uid="{00000000-0005-0000-0000-0000241B0000}"/>
    <cellStyle name="Normal 8 4 2 2 3 3" xfId="6949" xr:uid="{00000000-0005-0000-0000-0000251B0000}"/>
    <cellStyle name="Normal 8 4 2 2 4" xfId="6950" xr:uid="{00000000-0005-0000-0000-0000261B0000}"/>
    <cellStyle name="Normal 8 4 2 2 4 2" xfId="6951" xr:uid="{00000000-0005-0000-0000-0000271B0000}"/>
    <cellStyle name="Normal 8 4 2 2 5" xfId="6952" xr:uid="{00000000-0005-0000-0000-0000281B0000}"/>
    <cellStyle name="Normal 8 4 2 2 5 2" xfId="6953" xr:uid="{00000000-0005-0000-0000-0000291B0000}"/>
    <cellStyle name="Normal 8 4 2 2 6" xfId="6954" xr:uid="{00000000-0005-0000-0000-00002A1B0000}"/>
    <cellStyle name="Normal 8 4 2 3" xfId="6955" xr:uid="{00000000-0005-0000-0000-00002B1B0000}"/>
    <cellStyle name="Normal 8 4 2 3 2" xfId="6956" xr:uid="{00000000-0005-0000-0000-00002C1B0000}"/>
    <cellStyle name="Normal 8 4 2 3 2 2" xfId="6957" xr:uid="{00000000-0005-0000-0000-00002D1B0000}"/>
    <cellStyle name="Normal 8 4 2 3 3" xfId="6958" xr:uid="{00000000-0005-0000-0000-00002E1B0000}"/>
    <cellStyle name="Normal 8 4 2 4" xfId="6959" xr:uid="{00000000-0005-0000-0000-00002F1B0000}"/>
    <cellStyle name="Normal 8 4 2 4 2" xfId="6960" xr:uid="{00000000-0005-0000-0000-0000301B0000}"/>
    <cellStyle name="Normal 8 4 2 4 2 2" xfId="6961" xr:uid="{00000000-0005-0000-0000-0000311B0000}"/>
    <cellStyle name="Normal 8 4 2 4 3" xfId="6962" xr:uid="{00000000-0005-0000-0000-0000321B0000}"/>
    <cellStyle name="Normal 8 4 2 5" xfId="6963" xr:uid="{00000000-0005-0000-0000-0000331B0000}"/>
    <cellStyle name="Normal 8 4 2 5 2" xfId="6964" xr:uid="{00000000-0005-0000-0000-0000341B0000}"/>
    <cellStyle name="Normal 8 4 2 6" xfId="6965" xr:uid="{00000000-0005-0000-0000-0000351B0000}"/>
    <cellStyle name="Normal 8 4 2 6 2" xfId="6966" xr:uid="{00000000-0005-0000-0000-0000361B0000}"/>
    <cellStyle name="Normal 8 4 2 7" xfId="6967" xr:uid="{00000000-0005-0000-0000-0000371B0000}"/>
    <cellStyle name="Normal 8 4 3" xfId="6968" xr:uid="{00000000-0005-0000-0000-0000381B0000}"/>
    <cellStyle name="Normal 8 4 3 2" xfId="6969" xr:uid="{00000000-0005-0000-0000-0000391B0000}"/>
    <cellStyle name="Normal 8 4 3 2 2" xfId="6970" xr:uid="{00000000-0005-0000-0000-00003A1B0000}"/>
    <cellStyle name="Normal 8 4 3 2 2 2" xfId="6971" xr:uid="{00000000-0005-0000-0000-00003B1B0000}"/>
    <cellStyle name="Normal 8 4 3 2 2 2 2" xfId="6972" xr:uid="{00000000-0005-0000-0000-00003C1B0000}"/>
    <cellStyle name="Normal 8 4 3 2 2 3" xfId="6973" xr:uid="{00000000-0005-0000-0000-00003D1B0000}"/>
    <cellStyle name="Normal 8 4 3 2 3" xfId="6974" xr:uid="{00000000-0005-0000-0000-00003E1B0000}"/>
    <cellStyle name="Normal 8 4 3 2 3 2" xfId="6975" xr:uid="{00000000-0005-0000-0000-00003F1B0000}"/>
    <cellStyle name="Normal 8 4 3 2 3 2 2" xfId="6976" xr:uid="{00000000-0005-0000-0000-0000401B0000}"/>
    <cellStyle name="Normal 8 4 3 2 3 3" xfId="6977" xr:uid="{00000000-0005-0000-0000-0000411B0000}"/>
    <cellStyle name="Normal 8 4 3 2 4" xfId="6978" xr:uid="{00000000-0005-0000-0000-0000421B0000}"/>
    <cellStyle name="Normal 8 4 3 2 4 2" xfId="6979" xr:uid="{00000000-0005-0000-0000-0000431B0000}"/>
    <cellStyle name="Normal 8 4 3 2 5" xfId="6980" xr:uid="{00000000-0005-0000-0000-0000441B0000}"/>
    <cellStyle name="Normal 8 4 3 2 5 2" xfId="6981" xr:uid="{00000000-0005-0000-0000-0000451B0000}"/>
    <cellStyle name="Normal 8 4 3 2 6" xfId="6982" xr:uid="{00000000-0005-0000-0000-0000461B0000}"/>
    <cellStyle name="Normal 8 4 3 3" xfId="6983" xr:uid="{00000000-0005-0000-0000-0000471B0000}"/>
    <cellStyle name="Normal 8 4 3 3 2" xfId="6984" xr:uid="{00000000-0005-0000-0000-0000481B0000}"/>
    <cellStyle name="Normal 8 4 3 3 2 2" xfId="6985" xr:uid="{00000000-0005-0000-0000-0000491B0000}"/>
    <cellStyle name="Normal 8 4 3 3 3" xfId="6986" xr:uid="{00000000-0005-0000-0000-00004A1B0000}"/>
    <cellStyle name="Normal 8 4 3 4" xfId="6987" xr:uid="{00000000-0005-0000-0000-00004B1B0000}"/>
    <cellStyle name="Normal 8 4 3 4 2" xfId="6988" xr:uid="{00000000-0005-0000-0000-00004C1B0000}"/>
    <cellStyle name="Normal 8 4 3 4 2 2" xfId="6989" xr:uid="{00000000-0005-0000-0000-00004D1B0000}"/>
    <cellStyle name="Normal 8 4 3 4 3" xfId="6990" xr:uid="{00000000-0005-0000-0000-00004E1B0000}"/>
    <cellStyle name="Normal 8 4 3 5" xfId="6991" xr:uid="{00000000-0005-0000-0000-00004F1B0000}"/>
    <cellStyle name="Normal 8 4 3 5 2" xfId="6992" xr:uid="{00000000-0005-0000-0000-0000501B0000}"/>
    <cellStyle name="Normal 8 4 3 6" xfId="6993" xr:uid="{00000000-0005-0000-0000-0000511B0000}"/>
    <cellStyle name="Normal 8 4 3 6 2" xfId="6994" xr:uid="{00000000-0005-0000-0000-0000521B0000}"/>
    <cellStyle name="Normal 8 4 3 7" xfId="6995" xr:uid="{00000000-0005-0000-0000-0000531B0000}"/>
    <cellStyle name="Normal 8 4 4" xfId="6996" xr:uid="{00000000-0005-0000-0000-0000541B0000}"/>
    <cellStyle name="Normal 8 4 4 2" xfId="6997" xr:uid="{00000000-0005-0000-0000-0000551B0000}"/>
    <cellStyle name="Normal 8 4 4 2 2" xfId="6998" xr:uid="{00000000-0005-0000-0000-0000561B0000}"/>
    <cellStyle name="Normal 8 4 4 2 2 2" xfId="6999" xr:uid="{00000000-0005-0000-0000-0000571B0000}"/>
    <cellStyle name="Normal 8 4 4 2 3" xfId="7000" xr:uid="{00000000-0005-0000-0000-0000581B0000}"/>
    <cellStyle name="Normal 8 4 4 3" xfId="7001" xr:uid="{00000000-0005-0000-0000-0000591B0000}"/>
    <cellStyle name="Normal 8 4 4 3 2" xfId="7002" xr:uid="{00000000-0005-0000-0000-00005A1B0000}"/>
    <cellStyle name="Normal 8 4 4 3 2 2" xfId="7003" xr:uid="{00000000-0005-0000-0000-00005B1B0000}"/>
    <cellStyle name="Normal 8 4 4 3 3" xfId="7004" xr:uid="{00000000-0005-0000-0000-00005C1B0000}"/>
    <cellStyle name="Normal 8 4 4 4" xfId="7005" xr:uid="{00000000-0005-0000-0000-00005D1B0000}"/>
    <cellStyle name="Normal 8 4 4 4 2" xfId="7006" xr:uid="{00000000-0005-0000-0000-00005E1B0000}"/>
    <cellStyle name="Normal 8 4 4 5" xfId="7007" xr:uid="{00000000-0005-0000-0000-00005F1B0000}"/>
    <cellStyle name="Normal 8 4 4 5 2" xfId="7008" xr:uid="{00000000-0005-0000-0000-0000601B0000}"/>
    <cellStyle name="Normal 8 4 4 6" xfId="7009" xr:uid="{00000000-0005-0000-0000-0000611B0000}"/>
    <cellStyle name="Normal 8 4 5" xfId="7010" xr:uid="{00000000-0005-0000-0000-0000621B0000}"/>
    <cellStyle name="Normal 8 4 5 2" xfId="7011" xr:uid="{00000000-0005-0000-0000-0000631B0000}"/>
    <cellStyle name="Normal 8 4 5 2 2" xfId="7012" xr:uid="{00000000-0005-0000-0000-0000641B0000}"/>
    <cellStyle name="Normal 8 4 5 3" xfId="7013" xr:uid="{00000000-0005-0000-0000-0000651B0000}"/>
    <cellStyle name="Normal 8 4 6" xfId="7014" xr:uid="{00000000-0005-0000-0000-0000661B0000}"/>
    <cellStyle name="Normal 8 4 6 2" xfId="7015" xr:uid="{00000000-0005-0000-0000-0000671B0000}"/>
    <cellStyle name="Normal 8 4 6 2 2" xfId="7016" xr:uid="{00000000-0005-0000-0000-0000681B0000}"/>
    <cellStyle name="Normal 8 4 6 3" xfId="7017" xr:uid="{00000000-0005-0000-0000-0000691B0000}"/>
    <cellStyle name="Normal 8 4 7" xfId="7018" xr:uid="{00000000-0005-0000-0000-00006A1B0000}"/>
    <cellStyle name="Normal 8 4 7 2" xfId="7019" xr:uid="{00000000-0005-0000-0000-00006B1B0000}"/>
    <cellStyle name="Normal 8 4 8" xfId="7020" xr:uid="{00000000-0005-0000-0000-00006C1B0000}"/>
    <cellStyle name="Normal 8 4 8 2" xfId="7021" xr:uid="{00000000-0005-0000-0000-00006D1B0000}"/>
    <cellStyle name="Normal 8 4 9" xfId="7022" xr:uid="{00000000-0005-0000-0000-00006E1B0000}"/>
    <cellStyle name="Normal 8 5" xfId="7023" xr:uid="{00000000-0005-0000-0000-00006F1B0000}"/>
    <cellStyle name="Normal 8 5 2" xfId="7024" xr:uid="{00000000-0005-0000-0000-0000701B0000}"/>
    <cellStyle name="Normal 8 5 2 2" xfId="7025" xr:uid="{00000000-0005-0000-0000-0000711B0000}"/>
    <cellStyle name="Normal 8 5 2 2 2" xfId="7026" xr:uid="{00000000-0005-0000-0000-0000721B0000}"/>
    <cellStyle name="Normal 8 5 2 2 2 2" xfId="7027" xr:uid="{00000000-0005-0000-0000-0000731B0000}"/>
    <cellStyle name="Normal 8 5 2 2 3" xfId="7028" xr:uid="{00000000-0005-0000-0000-0000741B0000}"/>
    <cellStyle name="Normal 8 5 2 3" xfId="7029" xr:uid="{00000000-0005-0000-0000-0000751B0000}"/>
    <cellStyle name="Normal 8 5 2 3 2" xfId="7030" xr:uid="{00000000-0005-0000-0000-0000761B0000}"/>
    <cellStyle name="Normal 8 5 2 3 2 2" xfId="7031" xr:uid="{00000000-0005-0000-0000-0000771B0000}"/>
    <cellStyle name="Normal 8 5 2 3 3" xfId="7032" xr:uid="{00000000-0005-0000-0000-0000781B0000}"/>
    <cellStyle name="Normal 8 5 2 4" xfId="7033" xr:uid="{00000000-0005-0000-0000-0000791B0000}"/>
    <cellStyle name="Normal 8 5 2 4 2" xfId="7034" xr:uid="{00000000-0005-0000-0000-00007A1B0000}"/>
    <cellStyle name="Normal 8 5 2 5" xfId="7035" xr:uid="{00000000-0005-0000-0000-00007B1B0000}"/>
    <cellStyle name="Normal 8 5 2 5 2" xfId="7036" xr:uid="{00000000-0005-0000-0000-00007C1B0000}"/>
    <cellStyle name="Normal 8 5 2 6" xfId="7037" xr:uid="{00000000-0005-0000-0000-00007D1B0000}"/>
    <cellStyle name="Normal 8 5 3" xfId="7038" xr:uid="{00000000-0005-0000-0000-00007E1B0000}"/>
    <cellStyle name="Normal 8 5 3 2" xfId="7039" xr:uid="{00000000-0005-0000-0000-00007F1B0000}"/>
    <cellStyle name="Normal 8 5 3 2 2" xfId="7040" xr:uid="{00000000-0005-0000-0000-0000801B0000}"/>
    <cellStyle name="Normal 8 5 3 3" xfId="7041" xr:uid="{00000000-0005-0000-0000-0000811B0000}"/>
    <cellStyle name="Normal 8 5 4" xfId="7042" xr:uid="{00000000-0005-0000-0000-0000821B0000}"/>
    <cellStyle name="Normal 8 5 4 2" xfId="7043" xr:uid="{00000000-0005-0000-0000-0000831B0000}"/>
    <cellStyle name="Normal 8 5 4 2 2" xfId="7044" xr:uid="{00000000-0005-0000-0000-0000841B0000}"/>
    <cellStyle name="Normal 8 5 4 3" xfId="7045" xr:uid="{00000000-0005-0000-0000-0000851B0000}"/>
    <cellStyle name="Normal 8 5 5" xfId="7046" xr:uid="{00000000-0005-0000-0000-0000861B0000}"/>
    <cellStyle name="Normal 8 5 5 2" xfId="7047" xr:uid="{00000000-0005-0000-0000-0000871B0000}"/>
    <cellStyle name="Normal 8 5 6" xfId="7048" xr:uid="{00000000-0005-0000-0000-0000881B0000}"/>
    <cellStyle name="Normal 8 5 6 2" xfId="7049" xr:uid="{00000000-0005-0000-0000-0000891B0000}"/>
    <cellStyle name="Normal 8 5 7" xfId="7050" xr:uid="{00000000-0005-0000-0000-00008A1B0000}"/>
    <cellStyle name="Normal 8 6" xfId="7051" xr:uid="{00000000-0005-0000-0000-00008B1B0000}"/>
    <cellStyle name="Normal 8 6 2" xfId="7052" xr:uid="{00000000-0005-0000-0000-00008C1B0000}"/>
    <cellStyle name="Normal 8 6 2 2" xfId="7053" xr:uid="{00000000-0005-0000-0000-00008D1B0000}"/>
    <cellStyle name="Normal 8 6 2 2 2" xfId="7054" xr:uid="{00000000-0005-0000-0000-00008E1B0000}"/>
    <cellStyle name="Normal 8 6 2 2 2 2" xfId="7055" xr:uid="{00000000-0005-0000-0000-00008F1B0000}"/>
    <cellStyle name="Normal 8 6 2 2 3" xfId="7056" xr:uid="{00000000-0005-0000-0000-0000901B0000}"/>
    <cellStyle name="Normal 8 6 2 3" xfId="7057" xr:uid="{00000000-0005-0000-0000-0000911B0000}"/>
    <cellStyle name="Normal 8 6 2 3 2" xfId="7058" xr:uid="{00000000-0005-0000-0000-0000921B0000}"/>
    <cellStyle name="Normal 8 6 2 3 2 2" xfId="7059" xr:uid="{00000000-0005-0000-0000-0000931B0000}"/>
    <cellStyle name="Normal 8 6 2 3 3" xfId="7060" xr:uid="{00000000-0005-0000-0000-0000941B0000}"/>
    <cellStyle name="Normal 8 6 2 4" xfId="7061" xr:uid="{00000000-0005-0000-0000-0000951B0000}"/>
    <cellStyle name="Normal 8 6 2 4 2" xfId="7062" xr:uid="{00000000-0005-0000-0000-0000961B0000}"/>
    <cellStyle name="Normal 8 6 2 5" xfId="7063" xr:uid="{00000000-0005-0000-0000-0000971B0000}"/>
    <cellStyle name="Normal 8 6 2 5 2" xfId="7064" xr:uid="{00000000-0005-0000-0000-0000981B0000}"/>
    <cellStyle name="Normal 8 6 2 6" xfId="7065" xr:uid="{00000000-0005-0000-0000-0000991B0000}"/>
    <cellStyle name="Normal 8 6 3" xfId="7066" xr:uid="{00000000-0005-0000-0000-00009A1B0000}"/>
    <cellStyle name="Normal 8 6 3 2" xfId="7067" xr:uid="{00000000-0005-0000-0000-00009B1B0000}"/>
    <cellStyle name="Normal 8 6 3 2 2" xfId="7068" xr:uid="{00000000-0005-0000-0000-00009C1B0000}"/>
    <cellStyle name="Normal 8 6 3 3" xfId="7069" xr:uid="{00000000-0005-0000-0000-00009D1B0000}"/>
    <cellStyle name="Normal 8 6 4" xfId="7070" xr:uid="{00000000-0005-0000-0000-00009E1B0000}"/>
    <cellStyle name="Normal 8 6 4 2" xfId="7071" xr:uid="{00000000-0005-0000-0000-00009F1B0000}"/>
    <cellStyle name="Normal 8 6 4 2 2" xfId="7072" xr:uid="{00000000-0005-0000-0000-0000A01B0000}"/>
    <cellStyle name="Normal 8 6 4 3" xfId="7073" xr:uid="{00000000-0005-0000-0000-0000A11B0000}"/>
    <cellStyle name="Normal 8 6 5" xfId="7074" xr:uid="{00000000-0005-0000-0000-0000A21B0000}"/>
    <cellStyle name="Normal 8 6 5 2" xfId="7075" xr:uid="{00000000-0005-0000-0000-0000A31B0000}"/>
    <cellStyle name="Normal 8 6 6" xfId="7076" xr:uid="{00000000-0005-0000-0000-0000A41B0000}"/>
    <cellStyle name="Normal 8 6 6 2" xfId="7077" xr:uid="{00000000-0005-0000-0000-0000A51B0000}"/>
    <cellStyle name="Normal 8 6 7" xfId="7078" xr:uid="{00000000-0005-0000-0000-0000A61B0000}"/>
    <cellStyle name="Normal 8 7" xfId="7079" xr:uid="{00000000-0005-0000-0000-0000A71B0000}"/>
    <cellStyle name="Normal 8 7 2" xfId="7080" xr:uid="{00000000-0005-0000-0000-0000A81B0000}"/>
    <cellStyle name="Normal 8 7 2 2" xfId="7081" xr:uid="{00000000-0005-0000-0000-0000A91B0000}"/>
    <cellStyle name="Normal 8 7 2 2 2" xfId="7082" xr:uid="{00000000-0005-0000-0000-0000AA1B0000}"/>
    <cellStyle name="Normal 8 7 2 3" xfId="7083" xr:uid="{00000000-0005-0000-0000-0000AB1B0000}"/>
    <cellStyle name="Normal 8 7 3" xfId="7084" xr:uid="{00000000-0005-0000-0000-0000AC1B0000}"/>
    <cellStyle name="Normal 8 7 3 2" xfId="7085" xr:uid="{00000000-0005-0000-0000-0000AD1B0000}"/>
    <cellStyle name="Normal 8 7 3 2 2" xfId="7086" xr:uid="{00000000-0005-0000-0000-0000AE1B0000}"/>
    <cellStyle name="Normal 8 7 3 3" xfId="7087" xr:uid="{00000000-0005-0000-0000-0000AF1B0000}"/>
    <cellStyle name="Normal 8 7 4" xfId="7088" xr:uid="{00000000-0005-0000-0000-0000B01B0000}"/>
    <cellStyle name="Normal 8 7 4 2" xfId="7089" xr:uid="{00000000-0005-0000-0000-0000B11B0000}"/>
    <cellStyle name="Normal 8 7 5" xfId="7090" xr:uid="{00000000-0005-0000-0000-0000B21B0000}"/>
    <cellStyle name="Normal 8 7 5 2" xfId="7091" xr:uid="{00000000-0005-0000-0000-0000B31B0000}"/>
    <cellStyle name="Normal 8 7 6" xfId="7092" xr:uid="{00000000-0005-0000-0000-0000B41B0000}"/>
    <cellStyle name="Normal 8 8" xfId="7093" xr:uid="{00000000-0005-0000-0000-0000B51B0000}"/>
    <cellStyle name="Normal 8 8 2" xfId="7094" xr:uid="{00000000-0005-0000-0000-0000B61B0000}"/>
    <cellStyle name="Normal 8 8 2 2" xfId="7095" xr:uid="{00000000-0005-0000-0000-0000B71B0000}"/>
    <cellStyle name="Normal 8 8 2 2 2" xfId="7096" xr:uid="{00000000-0005-0000-0000-0000B81B0000}"/>
    <cellStyle name="Normal 8 8 2 3" xfId="7097" xr:uid="{00000000-0005-0000-0000-0000B91B0000}"/>
    <cellStyle name="Normal 8 8 3" xfId="7098" xr:uid="{00000000-0005-0000-0000-0000BA1B0000}"/>
    <cellStyle name="Normal 8 8 3 2" xfId="7099" xr:uid="{00000000-0005-0000-0000-0000BB1B0000}"/>
    <cellStyle name="Normal 8 8 3 2 2" xfId="7100" xr:uid="{00000000-0005-0000-0000-0000BC1B0000}"/>
    <cellStyle name="Normal 8 8 3 3" xfId="7101" xr:uid="{00000000-0005-0000-0000-0000BD1B0000}"/>
    <cellStyle name="Normal 8 8 4" xfId="7102" xr:uid="{00000000-0005-0000-0000-0000BE1B0000}"/>
    <cellStyle name="Normal 8 8 4 2" xfId="7103" xr:uid="{00000000-0005-0000-0000-0000BF1B0000}"/>
    <cellStyle name="Normal 8 8 5" xfId="7104" xr:uid="{00000000-0005-0000-0000-0000C01B0000}"/>
    <cellStyle name="Normal 8 8 5 2" xfId="7105" xr:uid="{00000000-0005-0000-0000-0000C11B0000}"/>
    <cellStyle name="Normal 8 8 6" xfId="7106" xr:uid="{00000000-0005-0000-0000-0000C21B0000}"/>
    <cellStyle name="Normal 8 9" xfId="7107" xr:uid="{00000000-0005-0000-0000-0000C31B0000}"/>
    <cellStyle name="Normal 8 9 2" xfId="7108" xr:uid="{00000000-0005-0000-0000-0000C41B0000}"/>
    <cellStyle name="Normal 8 9 2 2" xfId="7109" xr:uid="{00000000-0005-0000-0000-0000C51B0000}"/>
    <cellStyle name="Normal 8 9 3" xfId="7110" xr:uid="{00000000-0005-0000-0000-0000C61B0000}"/>
    <cellStyle name="Normal 8_BMT Performance Measures for ADM Review" xfId="7111" xr:uid="{00000000-0005-0000-0000-0000C71B0000}"/>
    <cellStyle name="Normal 9" xfId="7112" xr:uid="{00000000-0005-0000-0000-0000C81B0000}"/>
    <cellStyle name="Normal 9 10" xfId="7113" xr:uid="{00000000-0005-0000-0000-0000C91B0000}"/>
    <cellStyle name="Normal 9 10 2" xfId="7114" xr:uid="{00000000-0005-0000-0000-0000CA1B0000}"/>
    <cellStyle name="Normal 9 10 2 2" xfId="7115" xr:uid="{00000000-0005-0000-0000-0000CB1B0000}"/>
    <cellStyle name="Normal 9 10 3" xfId="7116" xr:uid="{00000000-0005-0000-0000-0000CC1B0000}"/>
    <cellStyle name="Normal 9 11" xfId="7117" xr:uid="{00000000-0005-0000-0000-0000CD1B0000}"/>
    <cellStyle name="Normal 9 11 2" xfId="7118" xr:uid="{00000000-0005-0000-0000-0000CE1B0000}"/>
    <cellStyle name="Normal 9 11 2 2" xfId="7119" xr:uid="{00000000-0005-0000-0000-0000CF1B0000}"/>
    <cellStyle name="Normal 9 11 3" xfId="7120" xr:uid="{00000000-0005-0000-0000-0000D01B0000}"/>
    <cellStyle name="Normal 9 12" xfId="7121" xr:uid="{00000000-0005-0000-0000-0000D11B0000}"/>
    <cellStyle name="Normal 9 12 2" xfId="7122" xr:uid="{00000000-0005-0000-0000-0000D21B0000}"/>
    <cellStyle name="Normal 9 13" xfId="7123" xr:uid="{00000000-0005-0000-0000-0000D31B0000}"/>
    <cellStyle name="Normal 9 13 2" xfId="7124" xr:uid="{00000000-0005-0000-0000-0000D41B0000}"/>
    <cellStyle name="Normal 9 14" xfId="7125" xr:uid="{00000000-0005-0000-0000-0000D51B0000}"/>
    <cellStyle name="Normal 9 14 2" xfId="7126" xr:uid="{00000000-0005-0000-0000-0000D61B0000}"/>
    <cellStyle name="Normal 9 15" xfId="7127" xr:uid="{00000000-0005-0000-0000-0000D71B0000}"/>
    <cellStyle name="Normal 9 2" xfId="7128" xr:uid="{00000000-0005-0000-0000-0000D81B0000}"/>
    <cellStyle name="Normal 9 2 10" xfId="7129" xr:uid="{00000000-0005-0000-0000-0000D91B0000}"/>
    <cellStyle name="Normal 9 2 10 2" xfId="7130" xr:uid="{00000000-0005-0000-0000-0000DA1B0000}"/>
    <cellStyle name="Normal 9 2 11" xfId="7131" xr:uid="{00000000-0005-0000-0000-0000DB1B0000}"/>
    <cellStyle name="Normal 9 2 11 2" xfId="7132" xr:uid="{00000000-0005-0000-0000-0000DC1B0000}"/>
    <cellStyle name="Normal 9 2 12" xfId="7133" xr:uid="{00000000-0005-0000-0000-0000DD1B0000}"/>
    <cellStyle name="Normal 9 2 2" xfId="7134" xr:uid="{00000000-0005-0000-0000-0000DE1B0000}"/>
    <cellStyle name="Normal 9 2 2 10" xfId="7135" xr:uid="{00000000-0005-0000-0000-0000DF1B0000}"/>
    <cellStyle name="Normal 9 2 2 10 2" xfId="7136" xr:uid="{00000000-0005-0000-0000-0000E01B0000}"/>
    <cellStyle name="Normal 9 2 2 11" xfId="7137" xr:uid="{00000000-0005-0000-0000-0000E11B0000}"/>
    <cellStyle name="Normal 9 2 2 2" xfId="7138" xr:uid="{00000000-0005-0000-0000-0000E21B0000}"/>
    <cellStyle name="Normal 9 2 2 2 2" xfId="7139" xr:uid="{00000000-0005-0000-0000-0000E31B0000}"/>
    <cellStyle name="Normal 9 2 2 2 2 2" xfId="7140" xr:uid="{00000000-0005-0000-0000-0000E41B0000}"/>
    <cellStyle name="Normal 9 2 2 2 2 2 2" xfId="7141" xr:uid="{00000000-0005-0000-0000-0000E51B0000}"/>
    <cellStyle name="Normal 9 2 2 2 2 2 2 2" xfId="7142" xr:uid="{00000000-0005-0000-0000-0000E61B0000}"/>
    <cellStyle name="Normal 9 2 2 2 2 2 2 2 2" xfId="7143" xr:uid="{00000000-0005-0000-0000-0000E71B0000}"/>
    <cellStyle name="Normal 9 2 2 2 2 2 2 3" xfId="7144" xr:uid="{00000000-0005-0000-0000-0000E81B0000}"/>
    <cellStyle name="Normal 9 2 2 2 2 2 3" xfId="7145" xr:uid="{00000000-0005-0000-0000-0000E91B0000}"/>
    <cellStyle name="Normal 9 2 2 2 2 2 3 2" xfId="7146" xr:uid="{00000000-0005-0000-0000-0000EA1B0000}"/>
    <cellStyle name="Normal 9 2 2 2 2 2 3 2 2" xfId="7147" xr:uid="{00000000-0005-0000-0000-0000EB1B0000}"/>
    <cellStyle name="Normal 9 2 2 2 2 2 3 3" xfId="7148" xr:uid="{00000000-0005-0000-0000-0000EC1B0000}"/>
    <cellStyle name="Normal 9 2 2 2 2 2 4" xfId="7149" xr:uid="{00000000-0005-0000-0000-0000ED1B0000}"/>
    <cellStyle name="Normal 9 2 2 2 2 2 4 2" xfId="7150" xr:uid="{00000000-0005-0000-0000-0000EE1B0000}"/>
    <cellStyle name="Normal 9 2 2 2 2 2 5" xfId="7151" xr:uid="{00000000-0005-0000-0000-0000EF1B0000}"/>
    <cellStyle name="Normal 9 2 2 2 2 2 5 2" xfId="7152" xr:uid="{00000000-0005-0000-0000-0000F01B0000}"/>
    <cellStyle name="Normal 9 2 2 2 2 2 6" xfId="7153" xr:uid="{00000000-0005-0000-0000-0000F11B0000}"/>
    <cellStyle name="Normal 9 2 2 2 2 3" xfId="7154" xr:uid="{00000000-0005-0000-0000-0000F21B0000}"/>
    <cellStyle name="Normal 9 2 2 2 2 3 2" xfId="7155" xr:uid="{00000000-0005-0000-0000-0000F31B0000}"/>
    <cellStyle name="Normal 9 2 2 2 2 3 2 2" xfId="7156" xr:uid="{00000000-0005-0000-0000-0000F41B0000}"/>
    <cellStyle name="Normal 9 2 2 2 2 3 3" xfId="7157" xr:uid="{00000000-0005-0000-0000-0000F51B0000}"/>
    <cellStyle name="Normal 9 2 2 2 2 4" xfId="7158" xr:uid="{00000000-0005-0000-0000-0000F61B0000}"/>
    <cellStyle name="Normal 9 2 2 2 2 4 2" xfId="7159" xr:uid="{00000000-0005-0000-0000-0000F71B0000}"/>
    <cellStyle name="Normal 9 2 2 2 2 4 2 2" xfId="7160" xr:uid="{00000000-0005-0000-0000-0000F81B0000}"/>
    <cellStyle name="Normal 9 2 2 2 2 4 3" xfId="7161" xr:uid="{00000000-0005-0000-0000-0000F91B0000}"/>
    <cellStyle name="Normal 9 2 2 2 2 5" xfId="7162" xr:uid="{00000000-0005-0000-0000-0000FA1B0000}"/>
    <cellStyle name="Normal 9 2 2 2 2 5 2" xfId="7163" xr:uid="{00000000-0005-0000-0000-0000FB1B0000}"/>
    <cellStyle name="Normal 9 2 2 2 2 6" xfId="7164" xr:uid="{00000000-0005-0000-0000-0000FC1B0000}"/>
    <cellStyle name="Normal 9 2 2 2 2 6 2" xfId="7165" xr:uid="{00000000-0005-0000-0000-0000FD1B0000}"/>
    <cellStyle name="Normal 9 2 2 2 2 7" xfId="7166" xr:uid="{00000000-0005-0000-0000-0000FE1B0000}"/>
    <cellStyle name="Normal 9 2 2 2 3" xfId="7167" xr:uid="{00000000-0005-0000-0000-0000FF1B0000}"/>
    <cellStyle name="Normal 9 2 2 2 3 2" xfId="7168" xr:uid="{00000000-0005-0000-0000-0000001C0000}"/>
    <cellStyle name="Normal 9 2 2 2 3 2 2" xfId="7169" xr:uid="{00000000-0005-0000-0000-0000011C0000}"/>
    <cellStyle name="Normal 9 2 2 2 3 2 2 2" xfId="7170" xr:uid="{00000000-0005-0000-0000-0000021C0000}"/>
    <cellStyle name="Normal 9 2 2 2 3 2 2 2 2" xfId="7171" xr:uid="{00000000-0005-0000-0000-0000031C0000}"/>
    <cellStyle name="Normal 9 2 2 2 3 2 2 3" xfId="7172" xr:uid="{00000000-0005-0000-0000-0000041C0000}"/>
    <cellStyle name="Normal 9 2 2 2 3 2 3" xfId="7173" xr:uid="{00000000-0005-0000-0000-0000051C0000}"/>
    <cellStyle name="Normal 9 2 2 2 3 2 3 2" xfId="7174" xr:uid="{00000000-0005-0000-0000-0000061C0000}"/>
    <cellStyle name="Normal 9 2 2 2 3 2 3 2 2" xfId="7175" xr:uid="{00000000-0005-0000-0000-0000071C0000}"/>
    <cellStyle name="Normal 9 2 2 2 3 2 3 3" xfId="7176" xr:uid="{00000000-0005-0000-0000-0000081C0000}"/>
    <cellStyle name="Normal 9 2 2 2 3 2 4" xfId="7177" xr:uid="{00000000-0005-0000-0000-0000091C0000}"/>
    <cellStyle name="Normal 9 2 2 2 3 2 4 2" xfId="7178" xr:uid="{00000000-0005-0000-0000-00000A1C0000}"/>
    <cellStyle name="Normal 9 2 2 2 3 2 5" xfId="7179" xr:uid="{00000000-0005-0000-0000-00000B1C0000}"/>
    <cellStyle name="Normal 9 2 2 2 3 2 5 2" xfId="7180" xr:uid="{00000000-0005-0000-0000-00000C1C0000}"/>
    <cellStyle name="Normal 9 2 2 2 3 2 6" xfId="7181" xr:uid="{00000000-0005-0000-0000-00000D1C0000}"/>
    <cellStyle name="Normal 9 2 2 2 3 3" xfId="7182" xr:uid="{00000000-0005-0000-0000-00000E1C0000}"/>
    <cellStyle name="Normal 9 2 2 2 3 3 2" xfId="7183" xr:uid="{00000000-0005-0000-0000-00000F1C0000}"/>
    <cellStyle name="Normal 9 2 2 2 3 3 2 2" xfId="7184" xr:uid="{00000000-0005-0000-0000-0000101C0000}"/>
    <cellStyle name="Normal 9 2 2 2 3 3 3" xfId="7185" xr:uid="{00000000-0005-0000-0000-0000111C0000}"/>
    <cellStyle name="Normal 9 2 2 2 3 4" xfId="7186" xr:uid="{00000000-0005-0000-0000-0000121C0000}"/>
    <cellStyle name="Normal 9 2 2 2 3 4 2" xfId="7187" xr:uid="{00000000-0005-0000-0000-0000131C0000}"/>
    <cellStyle name="Normal 9 2 2 2 3 4 2 2" xfId="7188" xr:uid="{00000000-0005-0000-0000-0000141C0000}"/>
    <cellStyle name="Normal 9 2 2 2 3 4 3" xfId="7189" xr:uid="{00000000-0005-0000-0000-0000151C0000}"/>
    <cellStyle name="Normal 9 2 2 2 3 5" xfId="7190" xr:uid="{00000000-0005-0000-0000-0000161C0000}"/>
    <cellStyle name="Normal 9 2 2 2 3 5 2" xfId="7191" xr:uid="{00000000-0005-0000-0000-0000171C0000}"/>
    <cellStyle name="Normal 9 2 2 2 3 6" xfId="7192" xr:uid="{00000000-0005-0000-0000-0000181C0000}"/>
    <cellStyle name="Normal 9 2 2 2 3 6 2" xfId="7193" xr:uid="{00000000-0005-0000-0000-0000191C0000}"/>
    <cellStyle name="Normal 9 2 2 2 3 7" xfId="7194" xr:uid="{00000000-0005-0000-0000-00001A1C0000}"/>
    <cellStyle name="Normal 9 2 2 2 4" xfId="7195" xr:uid="{00000000-0005-0000-0000-00001B1C0000}"/>
    <cellStyle name="Normal 9 2 2 2 4 2" xfId="7196" xr:uid="{00000000-0005-0000-0000-00001C1C0000}"/>
    <cellStyle name="Normal 9 2 2 2 4 2 2" xfId="7197" xr:uid="{00000000-0005-0000-0000-00001D1C0000}"/>
    <cellStyle name="Normal 9 2 2 2 4 2 2 2" xfId="7198" xr:uid="{00000000-0005-0000-0000-00001E1C0000}"/>
    <cellStyle name="Normal 9 2 2 2 4 2 3" xfId="7199" xr:uid="{00000000-0005-0000-0000-00001F1C0000}"/>
    <cellStyle name="Normal 9 2 2 2 4 3" xfId="7200" xr:uid="{00000000-0005-0000-0000-0000201C0000}"/>
    <cellStyle name="Normal 9 2 2 2 4 3 2" xfId="7201" xr:uid="{00000000-0005-0000-0000-0000211C0000}"/>
    <cellStyle name="Normal 9 2 2 2 4 3 2 2" xfId="7202" xr:uid="{00000000-0005-0000-0000-0000221C0000}"/>
    <cellStyle name="Normal 9 2 2 2 4 3 3" xfId="7203" xr:uid="{00000000-0005-0000-0000-0000231C0000}"/>
    <cellStyle name="Normal 9 2 2 2 4 4" xfId="7204" xr:uid="{00000000-0005-0000-0000-0000241C0000}"/>
    <cellStyle name="Normal 9 2 2 2 4 4 2" xfId="7205" xr:uid="{00000000-0005-0000-0000-0000251C0000}"/>
    <cellStyle name="Normal 9 2 2 2 4 5" xfId="7206" xr:uid="{00000000-0005-0000-0000-0000261C0000}"/>
    <cellStyle name="Normal 9 2 2 2 4 5 2" xfId="7207" xr:uid="{00000000-0005-0000-0000-0000271C0000}"/>
    <cellStyle name="Normal 9 2 2 2 4 6" xfId="7208" xr:uid="{00000000-0005-0000-0000-0000281C0000}"/>
    <cellStyle name="Normal 9 2 2 2 5" xfId="7209" xr:uid="{00000000-0005-0000-0000-0000291C0000}"/>
    <cellStyle name="Normal 9 2 2 2 5 2" xfId="7210" xr:uid="{00000000-0005-0000-0000-00002A1C0000}"/>
    <cellStyle name="Normal 9 2 2 2 5 2 2" xfId="7211" xr:uid="{00000000-0005-0000-0000-00002B1C0000}"/>
    <cellStyle name="Normal 9 2 2 2 5 3" xfId="7212" xr:uid="{00000000-0005-0000-0000-00002C1C0000}"/>
    <cellStyle name="Normal 9 2 2 2 6" xfId="7213" xr:uid="{00000000-0005-0000-0000-00002D1C0000}"/>
    <cellStyle name="Normal 9 2 2 2 6 2" xfId="7214" xr:uid="{00000000-0005-0000-0000-00002E1C0000}"/>
    <cellStyle name="Normal 9 2 2 2 6 2 2" xfId="7215" xr:uid="{00000000-0005-0000-0000-00002F1C0000}"/>
    <cellStyle name="Normal 9 2 2 2 6 3" xfId="7216" xr:uid="{00000000-0005-0000-0000-0000301C0000}"/>
    <cellStyle name="Normal 9 2 2 2 7" xfId="7217" xr:uid="{00000000-0005-0000-0000-0000311C0000}"/>
    <cellStyle name="Normal 9 2 2 2 7 2" xfId="7218" xr:uid="{00000000-0005-0000-0000-0000321C0000}"/>
    <cellStyle name="Normal 9 2 2 2 8" xfId="7219" xr:uid="{00000000-0005-0000-0000-0000331C0000}"/>
    <cellStyle name="Normal 9 2 2 2 8 2" xfId="7220" xr:uid="{00000000-0005-0000-0000-0000341C0000}"/>
    <cellStyle name="Normal 9 2 2 2 9" xfId="7221" xr:uid="{00000000-0005-0000-0000-0000351C0000}"/>
    <cellStyle name="Normal 9 2 2 3" xfId="7222" xr:uid="{00000000-0005-0000-0000-0000361C0000}"/>
    <cellStyle name="Normal 9 2 2 3 2" xfId="7223" xr:uid="{00000000-0005-0000-0000-0000371C0000}"/>
    <cellStyle name="Normal 9 2 2 3 2 2" xfId="7224" xr:uid="{00000000-0005-0000-0000-0000381C0000}"/>
    <cellStyle name="Normal 9 2 2 3 2 2 2" xfId="7225" xr:uid="{00000000-0005-0000-0000-0000391C0000}"/>
    <cellStyle name="Normal 9 2 2 3 2 2 2 2" xfId="7226" xr:uid="{00000000-0005-0000-0000-00003A1C0000}"/>
    <cellStyle name="Normal 9 2 2 3 2 2 3" xfId="7227" xr:uid="{00000000-0005-0000-0000-00003B1C0000}"/>
    <cellStyle name="Normal 9 2 2 3 2 3" xfId="7228" xr:uid="{00000000-0005-0000-0000-00003C1C0000}"/>
    <cellStyle name="Normal 9 2 2 3 2 3 2" xfId="7229" xr:uid="{00000000-0005-0000-0000-00003D1C0000}"/>
    <cellStyle name="Normal 9 2 2 3 2 3 2 2" xfId="7230" xr:uid="{00000000-0005-0000-0000-00003E1C0000}"/>
    <cellStyle name="Normal 9 2 2 3 2 3 3" xfId="7231" xr:uid="{00000000-0005-0000-0000-00003F1C0000}"/>
    <cellStyle name="Normal 9 2 2 3 2 4" xfId="7232" xr:uid="{00000000-0005-0000-0000-0000401C0000}"/>
    <cellStyle name="Normal 9 2 2 3 2 4 2" xfId="7233" xr:uid="{00000000-0005-0000-0000-0000411C0000}"/>
    <cellStyle name="Normal 9 2 2 3 2 5" xfId="7234" xr:uid="{00000000-0005-0000-0000-0000421C0000}"/>
    <cellStyle name="Normal 9 2 2 3 2 5 2" xfId="7235" xr:uid="{00000000-0005-0000-0000-0000431C0000}"/>
    <cellStyle name="Normal 9 2 2 3 2 6" xfId="7236" xr:uid="{00000000-0005-0000-0000-0000441C0000}"/>
    <cellStyle name="Normal 9 2 2 3 3" xfId="7237" xr:uid="{00000000-0005-0000-0000-0000451C0000}"/>
    <cellStyle name="Normal 9 2 2 3 3 2" xfId="7238" xr:uid="{00000000-0005-0000-0000-0000461C0000}"/>
    <cellStyle name="Normal 9 2 2 3 3 2 2" xfId="7239" xr:uid="{00000000-0005-0000-0000-0000471C0000}"/>
    <cellStyle name="Normal 9 2 2 3 3 3" xfId="7240" xr:uid="{00000000-0005-0000-0000-0000481C0000}"/>
    <cellStyle name="Normal 9 2 2 3 4" xfId="7241" xr:uid="{00000000-0005-0000-0000-0000491C0000}"/>
    <cellStyle name="Normal 9 2 2 3 4 2" xfId="7242" xr:uid="{00000000-0005-0000-0000-00004A1C0000}"/>
    <cellStyle name="Normal 9 2 2 3 4 2 2" xfId="7243" xr:uid="{00000000-0005-0000-0000-00004B1C0000}"/>
    <cellStyle name="Normal 9 2 2 3 4 3" xfId="7244" xr:uid="{00000000-0005-0000-0000-00004C1C0000}"/>
    <cellStyle name="Normal 9 2 2 3 5" xfId="7245" xr:uid="{00000000-0005-0000-0000-00004D1C0000}"/>
    <cellStyle name="Normal 9 2 2 3 5 2" xfId="7246" xr:uid="{00000000-0005-0000-0000-00004E1C0000}"/>
    <cellStyle name="Normal 9 2 2 3 6" xfId="7247" xr:uid="{00000000-0005-0000-0000-00004F1C0000}"/>
    <cellStyle name="Normal 9 2 2 3 6 2" xfId="7248" xr:uid="{00000000-0005-0000-0000-0000501C0000}"/>
    <cellStyle name="Normal 9 2 2 3 7" xfId="7249" xr:uid="{00000000-0005-0000-0000-0000511C0000}"/>
    <cellStyle name="Normal 9 2 2 4" xfId="7250" xr:uid="{00000000-0005-0000-0000-0000521C0000}"/>
    <cellStyle name="Normal 9 2 2 4 2" xfId="7251" xr:uid="{00000000-0005-0000-0000-0000531C0000}"/>
    <cellStyle name="Normal 9 2 2 4 2 2" xfId="7252" xr:uid="{00000000-0005-0000-0000-0000541C0000}"/>
    <cellStyle name="Normal 9 2 2 4 2 2 2" xfId="7253" xr:uid="{00000000-0005-0000-0000-0000551C0000}"/>
    <cellStyle name="Normal 9 2 2 4 2 2 2 2" xfId="7254" xr:uid="{00000000-0005-0000-0000-0000561C0000}"/>
    <cellStyle name="Normal 9 2 2 4 2 2 3" xfId="7255" xr:uid="{00000000-0005-0000-0000-0000571C0000}"/>
    <cellStyle name="Normal 9 2 2 4 2 3" xfId="7256" xr:uid="{00000000-0005-0000-0000-0000581C0000}"/>
    <cellStyle name="Normal 9 2 2 4 2 3 2" xfId="7257" xr:uid="{00000000-0005-0000-0000-0000591C0000}"/>
    <cellStyle name="Normal 9 2 2 4 2 3 2 2" xfId="7258" xr:uid="{00000000-0005-0000-0000-00005A1C0000}"/>
    <cellStyle name="Normal 9 2 2 4 2 3 3" xfId="7259" xr:uid="{00000000-0005-0000-0000-00005B1C0000}"/>
    <cellStyle name="Normal 9 2 2 4 2 4" xfId="7260" xr:uid="{00000000-0005-0000-0000-00005C1C0000}"/>
    <cellStyle name="Normal 9 2 2 4 2 4 2" xfId="7261" xr:uid="{00000000-0005-0000-0000-00005D1C0000}"/>
    <cellStyle name="Normal 9 2 2 4 2 5" xfId="7262" xr:uid="{00000000-0005-0000-0000-00005E1C0000}"/>
    <cellStyle name="Normal 9 2 2 4 2 5 2" xfId="7263" xr:uid="{00000000-0005-0000-0000-00005F1C0000}"/>
    <cellStyle name="Normal 9 2 2 4 2 6" xfId="7264" xr:uid="{00000000-0005-0000-0000-0000601C0000}"/>
    <cellStyle name="Normal 9 2 2 4 3" xfId="7265" xr:uid="{00000000-0005-0000-0000-0000611C0000}"/>
    <cellStyle name="Normal 9 2 2 4 3 2" xfId="7266" xr:uid="{00000000-0005-0000-0000-0000621C0000}"/>
    <cellStyle name="Normal 9 2 2 4 3 2 2" xfId="7267" xr:uid="{00000000-0005-0000-0000-0000631C0000}"/>
    <cellStyle name="Normal 9 2 2 4 3 3" xfId="7268" xr:uid="{00000000-0005-0000-0000-0000641C0000}"/>
    <cellStyle name="Normal 9 2 2 4 4" xfId="7269" xr:uid="{00000000-0005-0000-0000-0000651C0000}"/>
    <cellStyle name="Normal 9 2 2 4 4 2" xfId="7270" xr:uid="{00000000-0005-0000-0000-0000661C0000}"/>
    <cellStyle name="Normal 9 2 2 4 4 2 2" xfId="7271" xr:uid="{00000000-0005-0000-0000-0000671C0000}"/>
    <cellStyle name="Normal 9 2 2 4 4 3" xfId="7272" xr:uid="{00000000-0005-0000-0000-0000681C0000}"/>
    <cellStyle name="Normal 9 2 2 4 5" xfId="7273" xr:uid="{00000000-0005-0000-0000-0000691C0000}"/>
    <cellStyle name="Normal 9 2 2 4 5 2" xfId="7274" xr:uid="{00000000-0005-0000-0000-00006A1C0000}"/>
    <cellStyle name="Normal 9 2 2 4 6" xfId="7275" xr:uid="{00000000-0005-0000-0000-00006B1C0000}"/>
    <cellStyle name="Normal 9 2 2 4 6 2" xfId="7276" xr:uid="{00000000-0005-0000-0000-00006C1C0000}"/>
    <cellStyle name="Normal 9 2 2 4 7" xfId="7277" xr:uid="{00000000-0005-0000-0000-00006D1C0000}"/>
    <cellStyle name="Normal 9 2 2 4 7 2" xfId="7278" xr:uid="{00000000-0005-0000-0000-00006E1C0000}"/>
    <cellStyle name="Normal 9 2 2 4 7 2 2" xfId="7279" xr:uid="{00000000-0005-0000-0000-00006F1C0000}"/>
    <cellStyle name="Normal 9 2 2 4 7 3" xfId="7280" xr:uid="{00000000-0005-0000-0000-0000701C0000}"/>
    <cellStyle name="Normal 9 2 2 4 8" xfId="7281" xr:uid="{00000000-0005-0000-0000-0000711C0000}"/>
    <cellStyle name="Normal 9 2 2 5" xfId="7282" xr:uid="{00000000-0005-0000-0000-0000721C0000}"/>
    <cellStyle name="Normal 9 2 2 5 2" xfId="7283" xr:uid="{00000000-0005-0000-0000-0000731C0000}"/>
    <cellStyle name="Normal 9 2 2 5 2 2" xfId="7284" xr:uid="{00000000-0005-0000-0000-0000741C0000}"/>
    <cellStyle name="Normal 9 2 2 5 2 2 2" xfId="7285" xr:uid="{00000000-0005-0000-0000-0000751C0000}"/>
    <cellStyle name="Normal 9 2 2 5 2 3" xfId="7286" xr:uid="{00000000-0005-0000-0000-0000761C0000}"/>
    <cellStyle name="Normal 9 2 2 5 3" xfId="7287" xr:uid="{00000000-0005-0000-0000-0000771C0000}"/>
    <cellStyle name="Normal 9 2 2 5 3 2" xfId="7288" xr:uid="{00000000-0005-0000-0000-0000781C0000}"/>
    <cellStyle name="Normal 9 2 2 5 3 2 2" xfId="7289" xr:uid="{00000000-0005-0000-0000-0000791C0000}"/>
    <cellStyle name="Normal 9 2 2 5 3 3" xfId="7290" xr:uid="{00000000-0005-0000-0000-00007A1C0000}"/>
    <cellStyle name="Normal 9 2 2 5 4" xfId="7291" xr:uid="{00000000-0005-0000-0000-00007B1C0000}"/>
    <cellStyle name="Normal 9 2 2 5 4 2" xfId="7292" xr:uid="{00000000-0005-0000-0000-00007C1C0000}"/>
    <cellStyle name="Normal 9 2 2 5 5" xfId="7293" xr:uid="{00000000-0005-0000-0000-00007D1C0000}"/>
    <cellStyle name="Normal 9 2 2 5 5 2" xfId="7294" xr:uid="{00000000-0005-0000-0000-00007E1C0000}"/>
    <cellStyle name="Normal 9 2 2 5 6" xfId="7295" xr:uid="{00000000-0005-0000-0000-00007F1C0000}"/>
    <cellStyle name="Normal 9 2 2 6" xfId="7296" xr:uid="{00000000-0005-0000-0000-0000801C0000}"/>
    <cellStyle name="Normal 9 2 2 6 2" xfId="7297" xr:uid="{00000000-0005-0000-0000-0000811C0000}"/>
    <cellStyle name="Normal 9 2 2 6 2 2" xfId="7298" xr:uid="{00000000-0005-0000-0000-0000821C0000}"/>
    <cellStyle name="Normal 9 2 2 6 3" xfId="7299" xr:uid="{00000000-0005-0000-0000-0000831C0000}"/>
    <cellStyle name="Normal 9 2 2 7" xfId="7300" xr:uid="{00000000-0005-0000-0000-0000841C0000}"/>
    <cellStyle name="Normal 9 2 2 7 2" xfId="7301" xr:uid="{00000000-0005-0000-0000-0000851C0000}"/>
    <cellStyle name="Normal 9 2 2 7 2 2" xfId="7302" xr:uid="{00000000-0005-0000-0000-0000861C0000}"/>
    <cellStyle name="Normal 9 2 2 7 3" xfId="7303" xr:uid="{00000000-0005-0000-0000-0000871C0000}"/>
    <cellStyle name="Normal 9 2 2 8" xfId="7304" xr:uid="{00000000-0005-0000-0000-0000881C0000}"/>
    <cellStyle name="Normal 9 2 2 8 2" xfId="7305" xr:uid="{00000000-0005-0000-0000-0000891C0000}"/>
    <cellStyle name="Normal 9 2 2 9" xfId="7306" xr:uid="{00000000-0005-0000-0000-00008A1C0000}"/>
    <cellStyle name="Normal 9 2 2 9 2" xfId="7307" xr:uid="{00000000-0005-0000-0000-00008B1C0000}"/>
    <cellStyle name="Normal 9 2 3" xfId="7308" xr:uid="{00000000-0005-0000-0000-00008C1C0000}"/>
    <cellStyle name="Normal 9 2 3 2" xfId="7309" xr:uid="{00000000-0005-0000-0000-00008D1C0000}"/>
    <cellStyle name="Normal 9 2 3 2 2" xfId="7310" xr:uid="{00000000-0005-0000-0000-00008E1C0000}"/>
    <cellStyle name="Normal 9 2 3 2 2 2" xfId="7311" xr:uid="{00000000-0005-0000-0000-00008F1C0000}"/>
    <cellStyle name="Normal 9 2 3 2 2 2 2" xfId="7312" xr:uid="{00000000-0005-0000-0000-0000901C0000}"/>
    <cellStyle name="Normal 9 2 3 2 2 2 2 2" xfId="7313" xr:uid="{00000000-0005-0000-0000-0000911C0000}"/>
    <cellStyle name="Normal 9 2 3 2 2 2 3" xfId="7314" xr:uid="{00000000-0005-0000-0000-0000921C0000}"/>
    <cellStyle name="Normal 9 2 3 2 2 3" xfId="7315" xr:uid="{00000000-0005-0000-0000-0000931C0000}"/>
    <cellStyle name="Normal 9 2 3 2 2 3 2" xfId="7316" xr:uid="{00000000-0005-0000-0000-0000941C0000}"/>
    <cellStyle name="Normal 9 2 3 2 2 3 2 2" xfId="7317" xr:uid="{00000000-0005-0000-0000-0000951C0000}"/>
    <cellStyle name="Normal 9 2 3 2 2 3 3" xfId="7318" xr:uid="{00000000-0005-0000-0000-0000961C0000}"/>
    <cellStyle name="Normal 9 2 3 2 2 4" xfId="7319" xr:uid="{00000000-0005-0000-0000-0000971C0000}"/>
    <cellStyle name="Normal 9 2 3 2 2 4 2" xfId="7320" xr:uid="{00000000-0005-0000-0000-0000981C0000}"/>
    <cellStyle name="Normal 9 2 3 2 2 5" xfId="7321" xr:uid="{00000000-0005-0000-0000-0000991C0000}"/>
    <cellStyle name="Normal 9 2 3 2 2 5 2" xfId="7322" xr:uid="{00000000-0005-0000-0000-00009A1C0000}"/>
    <cellStyle name="Normal 9 2 3 2 2 6" xfId="7323" xr:uid="{00000000-0005-0000-0000-00009B1C0000}"/>
    <cellStyle name="Normal 9 2 3 2 3" xfId="7324" xr:uid="{00000000-0005-0000-0000-00009C1C0000}"/>
    <cellStyle name="Normal 9 2 3 2 3 2" xfId="7325" xr:uid="{00000000-0005-0000-0000-00009D1C0000}"/>
    <cellStyle name="Normal 9 2 3 2 3 2 2" xfId="7326" xr:uid="{00000000-0005-0000-0000-00009E1C0000}"/>
    <cellStyle name="Normal 9 2 3 2 3 3" xfId="7327" xr:uid="{00000000-0005-0000-0000-00009F1C0000}"/>
    <cellStyle name="Normal 9 2 3 2 4" xfId="7328" xr:uid="{00000000-0005-0000-0000-0000A01C0000}"/>
    <cellStyle name="Normal 9 2 3 2 4 2" xfId="7329" xr:uid="{00000000-0005-0000-0000-0000A11C0000}"/>
    <cellStyle name="Normal 9 2 3 2 4 2 2" xfId="7330" xr:uid="{00000000-0005-0000-0000-0000A21C0000}"/>
    <cellStyle name="Normal 9 2 3 2 4 3" xfId="7331" xr:uid="{00000000-0005-0000-0000-0000A31C0000}"/>
    <cellStyle name="Normal 9 2 3 2 5" xfId="7332" xr:uid="{00000000-0005-0000-0000-0000A41C0000}"/>
    <cellStyle name="Normal 9 2 3 2 5 2" xfId="7333" xr:uid="{00000000-0005-0000-0000-0000A51C0000}"/>
    <cellStyle name="Normal 9 2 3 2 6" xfId="7334" xr:uid="{00000000-0005-0000-0000-0000A61C0000}"/>
    <cellStyle name="Normal 9 2 3 2 6 2" xfId="7335" xr:uid="{00000000-0005-0000-0000-0000A71C0000}"/>
    <cellStyle name="Normal 9 2 3 2 7" xfId="7336" xr:uid="{00000000-0005-0000-0000-0000A81C0000}"/>
    <cellStyle name="Normal 9 2 3 3" xfId="7337" xr:uid="{00000000-0005-0000-0000-0000A91C0000}"/>
    <cellStyle name="Normal 9 2 3 3 2" xfId="7338" xr:uid="{00000000-0005-0000-0000-0000AA1C0000}"/>
    <cellStyle name="Normal 9 2 3 3 2 2" xfId="7339" xr:uid="{00000000-0005-0000-0000-0000AB1C0000}"/>
    <cellStyle name="Normal 9 2 3 3 2 2 2" xfId="7340" xr:uid="{00000000-0005-0000-0000-0000AC1C0000}"/>
    <cellStyle name="Normal 9 2 3 3 2 2 2 2" xfId="7341" xr:uid="{00000000-0005-0000-0000-0000AD1C0000}"/>
    <cellStyle name="Normal 9 2 3 3 2 2 3" xfId="7342" xr:uid="{00000000-0005-0000-0000-0000AE1C0000}"/>
    <cellStyle name="Normal 9 2 3 3 2 3" xfId="7343" xr:uid="{00000000-0005-0000-0000-0000AF1C0000}"/>
    <cellStyle name="Normal 9 2 3 3 2 3 2" xfId="7344" xr:uid="{00000000-0005-0000-0000-0000B01C0000}"/>
    <cellStyle name="Normal 9 2 3 3 2 3 2 2" xfId="7345" xr:uid="{00000000-0005-0000-0000-0000B11C0000}"/>
    <cellStyle name="Normal 9 2 3 3 2 3 3" xfId="7346" xr:uid="{00000000-0005-0000-0000-0000B21C0000}"/>
    <cellStyle name="Normal 9 2 3 3 2 4" xfId="7347" xr:uid="{00000000-0005-0000-0000-0000B31C0000}"/>
    <cellStyle name="Normal 9 2 3 3 2 4 2" xfId="7348" xr:uid="{00000000-0005-0000-0000-0000B41C0000}"/>
    <cellStyle name="Normal 9 2 3 3 2 5" xfId="7349" xr:uid="{00000000-0005-0000-0000-0000B51C0000}"/>
    <cellStyle name="Normal 9 2 3 3 2 5 2" xfId="7350" xr:uid="{00000000-0005-0000-0000-0000B61C0000}"/>
    <cellStyle name="Normal 9 2 3 3 2 6" xfId="7351" xr:uid="{00000000-0005-0000-0000-0000B71C0000}"/>
    <cellStyle name="Normal 9 2 3 3 3" xfId="7352" xr:uid="{00000000-0005-0000-0000-0000B81C0000}"/>
    <cellStyle name="Normal 9 2 3 3 3 2" xfId="7353" xr:uid="{00000000-0005-0000-0000-0000B91C0000}"/>
    <cellStyle name="Normal 9 2 3 3 3 2 2" xfId="7354" xr:uid="{00000000-0005-0000-0000-0000BA1C0000}"/>
    <cellStyle name="Normal 9 2 3 3 3 3" xfId="7355" xr:uid="{00000000-0005-0000-0000-0000BB1C0000}"/>
    <cellStyle name="Normal 9 2 3 3 4" xfId="7356" xr:uid="{00000000-0005-0000-0000-0000BC1C0000}"/>
    <cellStyle name="Normal 9 2 3 3 4 2" xfId="7357" xr:uid="{00000000-0005-0000-0000-0000BD1C0000}"/>
    <cellStyle name="Normal 9 2 3 3 4 2 2" xfId="7358" xr:uid="{00000000-0005-0000-0000-0000BE1C0000}"/>
    <cellStyle name="Normal 9 2 3 3 4 3" xfId="7359" xr:uid="{00000000-0005-0000-0000-0000BF1C0000}"/>
    <cellStyle name="Normal 9 2 3 3 5" xfId="7360" xr:uid="{00000000-0005-0000-0000-0000C01C0000}"/>
    <cellStyle name="Normal 9 2 3 3 5 2" xfId="7361" xr:uid="{00000000-0005-0000-0000-0000C11C0000}"/>
    <cellStyle name="Normal 9 2 3 3 6" xfId="7362" xr:uid="{00000000-0005-0000-0000-0000C21C0000}"/>
    <cellStyle name="Normal 9 2 3 3 6 2" xfId="7363" xr:uid="{00000000-0005-0000-0000-0000C31C0000}"/>
    <cellStyle name="Normal 9 2 3 3 7" xfId="7364" xr:uid="{00000000-0005-0000-0000-0000C41C0000}"/>
    <cellStyle name="Normal 9 2 3 4" xfId="7365" xr:uid="{00000000-0005-0000-0000-0000C51C0000}"/>
    <cellStyle name="Normal 9 2 3 4 2" xfId="7366" xr:uid="{00000000-0005-0000-0000-0000C61C0000}"/>
    <cellStyle name="Normal 9 2 3 4 2 2" xfId="7367" xr:uid="{00000000-0005-0000-0000-0000C71C0000}"/>
    <cellStyle name="Normal 9 2 3 4 2 2 2" xfId="7368" xr:uid="{00000000-0005-0000-0000-0000C81C0000}"/>
    <cellStyle name="Normal 9 2 3 4 2 3" xfId="7369" xr:uid="{00000000-0005-0000-0000-0000C91C0000}"/>
    <cellStyle name="Normal 9 2 3 4 3" xfId="7370" xr:uid="{00000000-0005-0000-0000-0000CA1C0000}"/>
    <cellStyle name="Normal 9 2 3 4 3 2" xfId="7371" xr:uid="{00000000-0005-0000-0000-0000CB1C0000}"/>
    <cellStyle name="Normal 9 2 3 4 3 2 2" xfId="7372" xr:uid="{00000000-0005-0000-0000-0000CC1C0000}"/>
    <cellStyle name="Normal 9 2 3 4 3 3" xfId="7373" xr:uid="{00000000-0005-0000-0000-0000CD1C0000}"/>
    <cellStyle name="Normal 9 2 3 4 4" xfId="7374" xr:uid="{00000000-0005-0000-0000-0000CE1C0000}"/>
    <cellStyle name="Normal 9 2 3 4 4 2" xfId="7375" xr:uid="{00000000-0005-0000-0000-0000CF1C0000}"/>
    <cellStyle name="Normal 9 2 3 4 5" xfId="7376" xr:uid="{00000000-0005-0000-0000-0000D01C0000}"/>
    <cellStyle name="Normal 9 2 3 4 5 2" xfId="7377" xr:uid="{00000000-0005-0000-0000-0000D11C0000}"/>
    <cellStyle name="Normal 9 2 3 4 6" xfId="7378" xr:uid="{00000000-0005-0000-0000-0000D21C0000}"/>
    <cellStyle name="Normal 9 2 3 5" xfId="7379" xr:uid="{00000000-0005-0000-0000-0000D31C0000}"/>
    <cellStyle name="Normal 9 2 3 5 2" xfId="7380" xr:uid="{00000000-0005-0000-0000-0000D41C0000}"/>
    <cellStyle name="Normal 9 2 3 5 2 2" xfId="7381" xr:uid="{00000000-0005-0000-0000-0000D51C0000}"/>
    <cellStyle name="Normal 9 2 3 5 3" xfId="7382" xr:uid="{00000000-0005-0000-0000-0000D61C0000}"/>
    <cellStyle name="Normal 9 2 3 6" xfId="7383" xr:uid="{00000000-0005-0000-0000-0000D71C0000}"/>
    <cellStyle name="Normal 9 2 3 6 2" xfId="7384" xr:uid="{00000000-0005-0000-0000-0000D81C0000}"/>
    <cellStyle name="Normal 9 2 3 6 2 2" xfId="7385" xr:uid="{00000000-0005-0000-0000-0000D91C0000}"/>
    <cellStyle name="Normal 9 2 3 6 3" xfId="7386" xr:uid="{00000000-0005-0000-0000-0000DA1C0000}"/>
    <cellStyle name="Normal 9 2 3 7" xfId="7387" xr:uid="{00000000-0005-0000-0000-0000DB1C0000}"/>
    <cellStyle name="Normal 9 2 3 7 2" xfId="7388" xr:uid="{00000000-0005-0000-0000-0000DC1C0000}"/>
    <cellStyle name="Normal 9 2 3 8" xfId="7389" xr:uid="{00000000-0005-0000-0000-0000DD1C0000}"/>
    <cellStyle name="Normal 9 2 3 8 2" xfId="7390" xr:uid="{00000000-0005-0000-0000-0000DE1C0000}"/>
    <cellStyle name="Normal 9 2 3 9" xfId="7391" xr:uid="{00000000-0005-0000-0000-0000DF1C0000}"/>
    <cellStyle name="Normal 9 2 4" xfId="7392" xr:uid="{00000000-0005-0000-0000-0000E01C0000}"/>
    <cellStyle name="Normal 9 2 4 2" xfId="7393" xr:uid="{00000000-0005-0000-0000-0000E11C0000}"/>
    <cellStyle name="Normal 9 2 4 2 2" xfId="7394" xr:uid="{00000000-0005-0000-0000-0000E21C0000}"/>
    <cellStyle name="Normal 9 2 4 2 2 2" xfId="7395" xr:uid="{00000000-0005-0000-0000-0000E31C0000}"/>
    <cellStyle name="Normal 9 2 4 2 2 2 2" xfId="7396" xr:uid="{00000000-0005-0000-0000-0000E41C0000}"/>
    <cellStyle name="Normal 9 2 4 2 2 3" xfId="7397" xr:uid="{00000000-0005-0000-0000-0000E51C0000}"/>
    <cellStyle name="Normal 9 2 4 2 3" xfId="7398" xr:uid="{00000000-0005-0000-0000-0000E61C0000}"/>
    <cellStyle name="Normal 9 2 4 2 3 2" xfId="7399" xr:uid="{00000000-0005-0000-0000-0000E71C0000}"/>
    <cellStyle name="Normal 9 2 4 2 3 2 2" xfId="7400" xr:uid="{00000000-0005-0000-0000-0000E81C0000}"/>
    <cellStyle name="Normal 9 2 4 2 3 3" xfId="7401" xr:uid="{00000000-0005-0000-0000-0000E91C0000}"/>
    <cellStyle name="Normal 9 2 4 2 4" xfId="7402" xr:uid="{00000000-0005-0000-0000-0000EA1C0000}"/>
    <cellStyle name="Normal 9 2 4 2 4 2" xfId="7403" xr:uid="{00000000-0005-0000-0000-0000EB1C0000}"/>
    <cellStyle name="Normal 9 2 4 2 5" xfId="7404" xr:uid="{00000000-0005-0000-0000-0000EC1C0000}"/>
    <cellStyle name="Normal 9 2 4 2 5 2" xfId="7405" xr:uid="{00000000-0005-0000-0000-0000ED1C0000}"/>
    <cellStyle name="Normal 9 2 4 2 6" xfId="7406" xr:uid="{00000000-0005-0000-0000-0000EE1C0000}"/>
    <cellStyle name="Normal 9 2 4 3" xfId="7407" xr:uid="{00000000-0005-0000-0000-0000EF1C0000}"/>
    <cellStyle name="Normal 9 2 4 3 2" xfId="7408" xr:uid="{00000000-0005-0000-0000-0000F01C0000}"/>
    <cellStyle name="Normal 9 2 4 3 2 2" xfId="7409" xr:uid="{00000000-0005-0000-0000-0000F11C0000}"/>
    <cellStyle name="Normal 9 2 4 3 3" xfId="7410" xr:uid="{00000000-0005-0000-0000-0000F21C0000}"/>
    <cellStyle name="Normal 9 2 4 4" xfId="7411" xr:uid="{00000000-0005-0000-0000-0000F31C0000}"/>
    <cellStyle name="Normal 9 2 4 4 2" xfId="7412" xr:uid="{00000000-0005-0000-0000-0000F41C0000}"/>
    <cellStyle name="Normal 9 2 4 4 2 2" xfId="7413" xr:uid="{00000000-0005-0000-0000-0000F51C0000}"/>
    <cellStyle name="Normal 9 2 4 4 3" xfId="7414" xr:uid="{00000000-0005-0000-0000-0000F61C0000}"/>
    <cellStyle name="Normal 9 2 4 5" xfId="7415" xr:uid="{00000000-0005-0000-0000-0000F71C0000}"/>
    <cellStyle name="Normal 9 2 4 5 2" xfId="7416" xr:uid="{00000000-0005-0000-0000-0000F81C0000}"/>
    <cellStyle name="Normal 9 2 4 6" xfId="7417" xr:uid="{00000000-0005-0000-0000-0000F91C0000}"/>
    <cellStyle name="Normal 9 2 4 6 2" xfId="7418" xr:uid="{00000000-0005-0000-0000-0000FA1C0000}"/>
    <cellStyle name="Normal 9 2 4 7" xfId="7419" xr:uid="{00000000-0005-0000-0000-0000FB1C0000}"/>
    <cellStyle name="Normal 9 2 5" xfId="7420" xr:uid="{00000000-0005-0000-0000-0000FC1C0000}"/>
    <cellStyle name="Normal 9 2 5 2" xfId="7421" xr:uid="{00000000-0005-0000-0000-0000FD1C0000}"/>
    <cellStyle name="Normal 9 2 5 2 2" xfId="7422" xr:uid="{00000000-0005-0000-0000-0000FE1C0000}"/>
    <cellStyle name="Normal 9 2 5 2 2 2" xfId="7423" xr:uid="{00000000-0005-0000-0000-0000FF1C0000}"/>
    <cellStyle name="Normal 9 2 5 2 2 2 2" xfId="7424" xr:uid="{00000000-0005-0000-0000-0000001D0000}"/>
    <cellStyle name="Normal 9 2 5 2 2 3" xfId="7425" xr:uid="{00000000-0005-0000-0000-0000011D0000}"/>
    <cellStyle name="Normal 9 2 5 2 3" xfId="7426" xr:uid="{00000000-0005-0000-0000-0000021D0000}"/>
    <cellStyle name="Normal 9 2 5 2 3 2" xfId="7427" xr:uid="{00000000-0005-0000-0000-0000031D0000}"/>
    <cellStyle name="Normal 9 2 5 2 3 2 2" xfId="7428" xr:uid="{00000000-0005-0000-0000-0000041D0000}"/>
    <cellStyle name="Normal 9 2 5 2 3 3" xfId="7429" xr:uid="{00000000-0005-0000-0000-0000051D0000}"/>
    <cellStyle name="Normal 9 2 5 2 4" xfId="7430" xr:uid="{00000000-0005-0000-0000-0000061D0000}"/>
    <cellStyle name="Normal 9 2 5 2 4 2" xfId="7431" xr:uid="{00000000-0005-0000-0000-0000071D0000}"/>
    <cellStyle name="Normal 9 2 5 2 5" xfId="7432" xr:uid="{00000000-0005-0000-0000-0000081D0000}"/>
    <cellStyle name="Normal 9 2 5 2 5 2" xfId="7433" xr:uid="{00000000-0005-0000-0000-0000091D0000}"/>
    <cellStyle name="Normal 9 2 5 2 6" xfId="7434" xr:uid="{00000000-0005-0000-0000-00000A1D0000}"/>
    <cellStyle name="Normal 9 2 5 3" xfId="7435" xr:uid="{00000000-0005-0000-0000-00000B1D0000}"/>
    <cellStyle name="Normal 9 2 5 3 2" xfId="7436" xr:uid="{00000000-0005-0000-0000-00000C1D0000}"/>
    <cellStyle name="Normal 9 2 5 3 2 2" xfId="7437" xr:uid="{00000000-0005-0000-0000-00000D1D0000}"/>
    <cellStyle name="Normal 9 2 5 3 3" xfId="7438" xr:uid="{00000000-0005-0000-0000-00000E1D0000}"/>
    <cellStyle name="Normal 9 2 5 4" xfId="7439" xr:uid="{00000000-0005-0000-0000-00000F1D0000}"/>
    <cellStyle name="Normal 9 2 5 4 2" xfId="7440" xr:uid="{00000000-0005-0000-0000-0000101D0000}"/>
    <cellStyle name="Normal 9 2 5 4 2 2" xfId="7441" xr:uid="{00000000-0005-0000-0000-0000111D0000}"/>
    <cellStyle name="Normal 9 2 5 4 3" xfId="7442" xr:uid="{00000000-0005-0000-0000-0000121D0000}"/>
    <cellStyle name="Normal 9 2 5 5" xfId="7443" xr:uid="{00000000-0005-0000-0000-0000131D0000}"/>
    <cellStyle name="Normal 9 2 5 5 2" xfId="7444" xr:uid="{00000000-0005-0000-0000-0000141D0000}"/>
    <cellStyle name="Normal 9 2 5 6" xfId="7445" xr:uid="{00000000-0005-0000-0000-0000151D0000}"/>
    <cellStyle name="Normal 9 2 5 6 2" xfId="7446" xr:uid="{00000000-0005-0000-0000-0000161D0000}"/>
    <cellStyle name="Normal 9 2 5 7" xfId="7447" xr:uid="{00000000-0005-0000-0000-0000171D0000}"/>
    <cellStyle name="Normal 9 2 6" xfId="7448" xr:uid="{00000000-0005-0000-0000-0000181D0000}"/>
    <cellStyle name="Normal 9 2 6 2" xfId="7449" xr:uid="{00000000-0005-0000-0000-0000191D0000}"/>
    <cellStyle name="Normal 9 2 6 2 2" xfId="7450" xr:uid="{00000000-0005-0000-0000-00001A1D0000}"/>
    <cellStyle name="Normal 9 2 6 2 2 2" xfId="7451" xr:uid="{00000000-0005-0000-0000-00001B1D0000}"/>
    <cellStyle name="Normal 9 2 6 2 3" xfId="7452" xr:uid="{00000000-0005-0000-0000-00001C1D0000}"/>
    <cellStyle name="Normal 9 2 6 3" xfId="7453" xr:uid="{00000000-0005-0000-0000-00001D1D0000}"/>
    <cellStyle name="Normal 9 2 6 3 2" xfId="7454" xr:uid="{00000000-0005-0000-0000-00001E1D0000}"/>
    <cellStyle name="Normal 9 2 6 3 2 2" xfId="7455" xr:uid="{00000000-0005-0000-0000-00001F1D0000}"/>
    <cellStyle name="Normal 9 2 6 3 3" xfId="7456" xr:uid="{00000000-0005-0000-0000-0000201D0000}"/>
    <cellStyle name="Normal 9 2 6 4" xfId="7457" xr:uid="{00000000-0005-0000-0000-0000211D0000}"/>
    <cellStyle name="Normal 9 2 6 4 2" xfId="7458" xr:uid="{00000000-0005-0000-0000-0000221D0000}"/>
    <cellStyle name="Normal 9 2 6 5" xfId="7459" xr:uid="{00000000-0005-0000-0000-0000231D0000}"/>
    <cellStyle name="Normal 9 2 6 5 2" xfId="7460" xr:uid="{00000000-0005-0000-0000-0000241D0000}"/>
    <cellStyle name="Normal 9 2 6 6" xfId="7461" xr:uid="{00000000-0005-0000-0000-0000251D0000}"/>
    <cellStyle name="Normal 9 2 7" xfId="7462" xr:uid="{00000000-0005-0000-0000-0000261D0000}"/>
    <cellStyle name="Normal 9 2 7 2" xfId="7463" xr:uid="{00000000-0005-0000-0000-0000271D0000}"/>
    <cellStyle name="Normal 9 2 7 2 2" xfId="7464" xr:uid="{00000000-0005-0000-0000-0000281D0000}"/>
    <cellStyle name="Normal 9 2 7 3" xfId="7465" xr:uid="{00000000-0005-0000-0000-0000291D0000}"/>
    <cellStyle name="Normal 9 2 8" xfId="7466" xr:uid="{00000000-0005-0000-0000-00002A1D0000}"/>
    <cellStyle name="Normal 9 2 8 2" xfId="7467" xr:uid="{00000000-0005-0000-0000-00002B1D0000}"/>
    <cellStyle name="Normal 9 2 8 2 2" xfId="7468" xr:uid="{00000000-0005-0000-0000-00002C1D0000}"/>
    <cellStyle name="Normal 9 2 8 3" xfId="7469" xr:uid="{00000000-0005-0000-0000-00002D1D0000}"/>
    <cellStyle name="Normal 9 2 9" xfId="7470" xr:uid="{00000000-0005-0000-0000-00002E1D0000}"/>
    <cellStyle name="Normal 9 2 9 2" xfId="7471" xr:uid="{00000000-0005-0000-0000-00002F1D0000}"/>
    <cellStyle name="Normal 9 3" xfId="7472" xr:uid="{00000000-0005-0000-0000-0000301D0000}"/>
    <cellStyle name="Normal 9 3 2" xfId="7473" xr:uid="{00000000-0005-0000-0000-0000311D0000}"/>
    <cellStyle name="Normal 9 3 2 2" xfId="7474" xr:uid="{00000000-0005-0000-0000-0000321D0000}"/>
    <cellStyle name="Normal 9 3 2 2 2" xfId="7475" xr:uid="{00000000-0005-0000-0000-0000331D0000}"/>
    <cellStyle name="Normal 9 3 2 2 2 2" xfId="7476" xr:uid="{00000000-0005-0000-0000-0000341D0000}"/>
    <cellStyle name="Normal 9 3 2 2 2 2 2" xfId="7477" xr:uid="{00000000-0005-0000-0000-0000351D0000}"/>
    <cellStyle name="Normal 9 3 2 2 2 3" xfId="7478" xr:uid="{00000000-0005-0000-0000-0000361D0000}"/>
    <cellStyle name="Normal 9 3 2 2 3" xfId="7479" xr:uid="{00000000-0005-0000-0000-0000371D0000}"/>
    <cellStyle name="Normal 9 3 2 2 3 2" xfId="7480" xr:uid="{00000000-0005-0000-0000-0000381D0000}"/>
    <cellStyle name="Normal 9 3 2 2 3 2 2" xfId="7481" xr:uid="{00000000-0005-0000-0000-0000391D0000}"/>
    <cellStyle name="Normal 9 3 2 2 3 3" xfId="7482" xr:uid="{00000000-0005-0000-0000-00003A1D0000}"/>
    <cellStyle name="Normal 9 3 2 2 4" xfId="7483" xr:uid="{00000000-0005-0000-0000-00003B1D0000}"/>
    <cellStyle name="Normal 9 3 2 2 4 2" xfId="7484" xr:uid="{00000000-0005-0000-0000-00003C1D0000}"/>
    <cellStyle name="Normal 9 3 2 2 5" xfId="7485" xr:uid="{00000000-0005-0000-0000-00003D1D0000}"/>
    <cellStyle name="Normal 9 3 2 2 5 2" xfId="7486" xr:uid="{00000000-0005-0000-0000-00003E1D0000}"/>
    <cellStyle name="Normal 9 3 2 2 6" xfId="7487" xr:uid="{00000000-0005-0000-0000-00003F1D0000}"/>
    <cellStyle name="Normal 9 3 2 3" xfId="7488" xr:uid="{00000000-0005-0000-0000-0000401D0000}"/>
    <cellStyle name="Normal 9 3 2 3 2" xfId="7489" xr:uid="{00000000-0005-0000-0000-0000411D0000}"/>
    <cellStyle name="Normal 9 3 2 3 2 2" xfId="7490" xr:uid="{00000000-0005-0000-0000-0000421D0000}"/>
    <cellStyle name="Normal 9 3 2 3 3" xfId="7491" xr:uid="{00000000-0005-0000-0000-0000431D0000}"/>
    <cellStyle name="Normal 9 3 2 4" xfId="7492" xr:uid="{00000000-0005-0000-0000-0000441D0000}"/>
    <cellStyle name="Normal 9 3 2 4 2" xfId="7493" xr:uid="{00000000-0005-0000-0000-0000451D0000}"/>
    <cellStyle name="Normal 9 3 2 4 2 2" xfId="7494" xr:uid="{00000000-0005-0000-0000-0000461D0000}"/>
    <cellStyle name="Normal 9 3 2 4 3" xfId="7495" xr:uid="{00000000-0005-0000-0000-0000471D0000}"/>
    <cellStyle name="Normal 9 3 2 5" xfId="7496" xr:uid="{00000000-0005-0000-0000-0000481D0000}"/>
    <cellStyle name="Normal 9 3 2 5 2" xfId="7497" xr:uid="{00000000-0005-0000-0000-0000491D0000}"/>
    <cellStyle name="Normal 9 3 2 6" xfId="7498" xr:uid="{00000000-0005-0000-0000-00004A1D0000}"/>
    <cellStyle name="Normal 9 3 2 6 2" xfId="7499" xr:uid="{00000000-0005-0000-0000-00004B1D0000}"/>
    <cellStyle name="Normal 9 3 2 7" xfId="7500" xr:uid="{00000000-0005-0000-0000-00004C1D0000}"/>
    <cellStyle name="Normal 9 3 3" xfId="7501" xr:uid="{00000000-0005-0000-0000-00004D1D0000}"/>
    <cellStyle name="Normal 9 3 3 2" xfId="7502" xr:uid="{00000000-0005-0000-0000-00004E1D0000}"/>
    <cellStyle name="Normal 9 3 3 2 2" xfId="7503" xr:uid="{00000000-0005-0000-0000-00004F1D0000}"/>
    <cellStyle name="Normal 9 3 3 2 2 2" xfId="7504" xr:uid="{00000000-0005-0000-0000-0000501D0000}"/>
    <cellStyle name="Normal 9 3 3 2 2 2 2" xfId="7505" xr:uid="{00000000-0005-0000-0000-0000511D0000}"/>
    <cellStyle name="Normal 9 3 3 2 2 3" xfId="7506" xr:uid="{00000000-0005-0000-0000-0000521D0000}"/>
    <cellStyle name="Normal 9 3 3 2 3" xfId="7507" xr:uid="{00000000-0005-0000-0000-0000531D0000}"/>
    <cellStyle name="Normal 9 3 3 2 3 2" xfId="7508" xr:uid="{00000000-0005-0000-0000-0000541D0000}"/>
    <cellStyle name="Normal 9 3 3 2 3 2 2" xfId="7509" xr:uid="{00000000-0005-0000-0000-0000551D0000}"/>
    <cellStyle name="Normal 9 3 3 2 3 3" xfId="7510" xr:uid="{00000000-0005-0000-0000-0000561D0000}"/>
    <cellStyle name="Normal 9 3 3 2 4" xfId="7511" xr:uid="{00000000-0005-0000-0000-0000571D0000}"/>
    <cellStyle name="Normal 9 3 3 2 4 2" xfId="7512" xr:uid="{00000000-0005-0000-0000-0000581D0000}"/>
    <cellStyle name="Normal 9 3 3 2 5" xfId="7513" xr:uid="{00000000-0005-0000-0000-0000591D0000}"/>
    <cellStyle name="Normal 9 3 3 2 5 2" xfId="7514" xr:uid="{00000000-0005-0000-0000-00005A1D0000}"/>
    <cellStyle name="Normal 9 3 3 2 6" xfId="7515" xr:uid="{00000000-0005-0000-0000-00005B1D0000}"/>
    <cellStyle name="Normal 9 3 3 3" xfId="7516" xr:uid="{00000000-0005-0000-0000-00005C1D0000}"/>
    <cellStyle name="Normal 9 3 3 3 2" xfId="7517" xr:uid="{00000000-0005-0000-0000-00005D1D0000}"/>
    <cellStyle name="Normal 9 3 3 3 2 2" xfId="7518" xr:uid="{00000000-0005-0000-0000-00005E1D0000}"/>
    <cellStyle name="Normal 9 3 3 3 3" xfId="7519" xr:uid="{00000000-0005-0000-0000-00005F1D0000}"/>
    <cellStyle name="Normal 9 3 3 4" xfId="7520" xr:uid="{00000000-0005-0000-0000-0000601D0000}"/>
    <cellStyle name="Normal 9 3 3 4 2" xfId="7521" xr:uid="{00000000-0005-0000-0000-0000611D0000}"/>
    <cellStyle name="Normal 9 3 3 4 2 2" xfId="7522" xr:uid="{00000000-0005-0000-0000-0000621D0000}"/>
    <cellStyle name="Normal 9 3 3 4 3" xfId="7523" xr:uid="{00000000-0005-0000-0000-0000631D0000}"/>
    <cellStyle name="Normal 9 3 3 5" xfId="7524" xr:uid="{00000000-0005-0000-0000-0000641D0000}"/>
    <cellStyle name="Normal 9 3 3 5 2" xfId="7525" xr:uid="{00000000-0005-0000-0000-0000651D0000}"/>
    <cellStyle name="Normal 9 3 3 6" xfId="7526" xr:uid="{00000000-0005-0000-0000-0000661D0000}"/>
    <cellStyle name="Normal 9 3 3 6 2" xfId="7527" xr:uid="{00000000-0005-0000-0000-0000671D0000}"/>
    <cellStyle name="Normal 9 3 3 7" xfId="7528" xr:uid="{00000000-0005-0000-0000-0000681D0000}"/>
    <cellStyle name="Normal 9 3 4" xfId="7529" xr:uid="{00000000-0005-0000-0000-0000691D0000}"/>
    <cellStyle name="Normal 9 3 4 2" xfId="7530" xr:uid="{00000000-0005-0000-0000-00006A1D0000}"/>
    <cellStyle name="Normal 9 3 4 2 2" xfId="7531" xr:uid="{00000000-0005-0000-0000-00006B1D0000}"/>
    <cellStyle name="Normal 9 3 4 2 2 2" xfId="7532" xr:uid="{00000000-0005-0000-0000-00006C1D0000}"/>
    <cellStyle name="Normal 9 3 4 2 3" xfId="7533" xr:uid="{00000000-0005-0000-0000-00006D1D0000}"/>
    <cellStyle name="Normal 9 3 4 3" xfId="7534" xr:uid="{00000000-0005-0000-0000-00006E1D0000}"/>
    <cellStyle name="Normal 9 3 4 3 2" xfId="7535" xr:uid="{00000000-0005-0000-0000-00006F1D0000}"/>
    <cellStyle name="Normal 9 3 4 3 2 2" xfId="7536" xr:uid="{00000000-0005-0000-0000-0000701D0000}"/>
    <cellStyle name="Normal 9 3 4 3 3" xfId="7537" xr:uid="{00000000-0005-0000-0000-0000711D0000}"/>
    <cellStyle name="Normal 9 3 4 4" xfId="7538" xr:uid="{00000000-0005-0000-0000-0000721D0000}"/>
    <cellStyle name="Normal 9 3 4 4 2" xfId="7539" xr:uid="{00000000-0005-0000-0000-0000731D0000}"/>
    <cellStyle name="Normal 9 3 4 5" xfId="7540" xr:uid="{00000000-0005-0000-0000-0000741D0000}"/>
    <cellStyle name="Normal 9 3 4 5 2" xfId="7541" xr:uid="{00000000-0005-0000-0000-0000751D0000}"/>
    <cellStyle name="Normal 9 3 4 6" xfId="7542" xr:uid="{00000000-0005-0000-0000-0000761D0000}"/>
    <cellStyle name="Normal 9 3 5" xfId="7543" xr:uid="{00000000-0005-0000-0000-0000771D0000}"/>
    <cellStyle name="Normal 9 3 5 2" xfId="7544" xr:uid="{00000000-0005-0000-0000-0000781D0000}"/>
    <cellStyle name="Normal 9 3 5 2 2" xfId="7545" xr:uid="{00000000-0005-0000-0000-0000791D0000}"/>
    <cellStyle name="Normal 9 3 5 3" xfId="7546" xr:uid="{00000000-0005-0000-0000-00007A1D0000}"/>
    <cellStyle name="Normal 9 3 6" xfId="7547" xr:uid="{00000000-0005-0000-0000-00007B1D0000}"/>
    <cellStyle name="Normal 9 3 6 2" xfId="7548" xr:uid="{00000000-0005-0000-0000-00007C1D0000}"/>
    <cellStyle name="Normal 9 3 6 2 2" xfId="7549" xr:uid="{00000000-0005-0000-0000-00007D1D0000}"/>
    <cellStyle name="Normal 9 3 6 3" xfId="7550" xr:uid="{00000000-0005-0000-0000-00007E1D0000}"/>
    <cellStyle name="Normal 9 3 7" xfId="7551" xr:uid="{00000000-0005-0000-0000-00007F1D0000}"/>
    <cellStyle name="Normal 9 3 7 2" xfId="7552" xr:uid="{00000000-0005-0000-0000-0000801D0000}"/>
    <cellStyle name="Normal 9 3 8" xfId="7553" xr:uid="{00000000-0005-0000-0000-0000811D0000}"/>
    <cellStyle name="Normal 9 3 8 2" xfId="7554" xr:uid="{00000000-0005-0000-0000-0000821D0000}"/>
    <cellStyle name="Normal 9 3 9" xfId="7555" xr:uid="{00000000-0005-0000-0000-0000831D0000}"/>
    <cellStyle name="Normal 9 4" xfId="7556" xr:uid="{00000000-0005-0000-0000-0000841D0000}"/>
    <cellStyle name="Normal 9 4 2" xfId="7557" xr:uid="{00000000-0005-0000-0000-0000851D0000}"/>
    <cellStyle name="Normal 9 4 2 2" xfId="7558" xr:uid="{00000000-0005-0000-0000-0000861D0000}"/>
    <cellStyle name="Normal 9 4 2 2 2" xfId="7559" xr:uid="{00000000-0005-0000-0000-0000871D0000}"/>
    <cellStyle name="Normal 9 4 2 2 2 2" xfId="7560" xr:uid="{00000000-0005-0000-0000-0000881D0000}"/>
    <cellStyle name="Normal 9 4 2 2 3" xfId="7561" xr:uid="{00000000-0005-0000-0000-0000891D0000}"/>
    <cellStyle name="Normal 9 4 2 3" xfId="7562" xr:uid="{00000000-0005-0000-0000-00008A1D0000}"/>
    <cellStyle name="Normal 9 4 2 3 2" xfId="7563" xr:uid="{00000000-0005-0000-0000-00008B1D0000}"/>
    <cellStyle name="Normal 9 4 2 3 2 2" xfId="7564" xr:uid="{00000000-0005-0000-0000-00008C1D0000}"/>
    <cellStyle name="Normal 9 4 2 3 3" xfId="7565" xr:uid="{00000000-0005-0000-0000-00008D1D0000}"/>
    <cellStyle name="Normal 9 4 2 4" xfId="7566" xr:uid="{00000000-0005-0000-0000-00008E1D0000}"/>
    <cellStyle name="Normal 9 4 2 4 2" xfId="7567" xr:uid="{00000000-0005-0000-0000-00008F1D0000}"/>
    <cellStyle name="Normal 9 4 2 5" xfId="7568" xr:uid="{00000000-0005-0000-0000-0000901D0000}"/>
    <cellStyle name="Normal 9 4 2 5 2" xfId="7569" xr:uid="{00000000-0005-0000-0000-0000911D0000}"/>
    <cellStyle name="Normal 9 4 2 6" xfId="7570" xr:uid="{00000000-0005-0000-0000-0000921D0000}"/>
    <cellStyle name="Normal 9 4 3" xfId="7571" xr:uid="{00000000-0005-0000-0000-0000931D0000}"/>
    <cellStyle name="Normal 9 4 3 2" xfId="7572" xr:uid="{00000000-0005-0000-0000-0000941D0000}"/>
    <cellStyle name="Normal 9 4 3 2 2" xfId="7573" xr:uid="{00000000-0005-0000-0000-0000951D0000}"/>
    <cellStyle name="Normal 9 4 3 3" xfId="7574" xr:uid="{00000000-0005-0000-0000-0000961D0000}"/>
    <cellStyle name="Normal 9 4 4" xfId="7575" xr:uid="{00000000-0005-0000-0000-0000971D0000}"/>
    <cellStyle name="Normal 9 4 4 2" xfId="7576" xr:uid="{00000000-0005-0000-0000-0000981D0000}"/>
    <cellStyle name="Normal 9 4 4 2 2" xfId="7577" xr:uid="{00000000-0005-0000-0000-0000991D0000}"/>
    <cellStyle name="Normal 9 4 4 3" xfId="7578" xr:uid="{00000000-0005-0000-0000-00009A1D0000}"/>
    <cellStyle name="Normal 9 4 5" xfId="7579" xr:uid="{00000000-0005-0000-0000-00009B1D0000}"/>
    <cellStyle name="Normal 9 4 5 2" xfId="7580" xr:uid="{00000000-0005-0000-0000-00009C1D0000}"/>
    <cellStyle name="Normal 9 4 6" xfId="7581" xr:uid="{00000000-0005-0000-0000-00009D1D0000}"/>
    <cellStyle name="Normal 9 4 6 2" xfId="7582" xr:uid="{00000000-0005-0000-0000-00009E1D0000}"/>
    <cellStyle name="Normal 9 4 7" xfId="7583" xr:uid="{00000000-0005-0000-0000-00009F1D0000}"/>
    <cellStyle name="Normal 9 5" xfId="7584" xr:uid="{00000000-0005-0000-0000-0000A01D0000}"/>
    <cellStyle name="Normal 9 5 2" xfId="7585" xr:uid="{00000000-0005-0000-0000-0000A11D0000}"/>
    <cellStyle name="Normal 9 5 2 2" xfId="7586" xr:uid="{00000000-0005-0000-0000-0000A21D0000}"/>
    <cellStyle name="Normal 9 5 2 2 2" xfId="7587" xr:uid="{00000000-0005-0000-0000-0000A31D0000}"/>
    <cellStyle name="Normal 9 5 2 2 2 2" xfId="7588" xr:uid="{00000000-0005-0000-0000-0000A41D0000}"/>
    <cellStyle name="Normal 9 5 2 2 3" xfId="7589" xr:uid="{00000000-0005-0000-0000-0000A51D0000}"/>
    <cellStyle name="Normal 9 5 2 3" xfId="7590" xr:uid="{00000000-0005-0000-0000-0000A61D0000}"/>
    <cellStyle name="Normal 9 5 2 3 2" xfId="7591" xr:uid="{00000000-0005-0000-0000-0000A71D0000}"/>
    <cellStyle name="Normal 9 5 2 3 2 2" xfId="7592" xr:uid="{00000000-0005-0000-0000-0000A81D0000}"/>
    <cellStyle name="Normal 9 5 2 3 3" xfId="7593" xr:uid="{00000000-0005-0000-0000-0000A91D0000}"/>
    <cellStyle name="Normal 9 5 2 4" xfId="7594" xr:uid="{00000000-0005-0000-0000-0000AA1D0000}"/>
    <cellStyle name="Normal 9 5 2 4 2" xfId="7595" xr:uid="{00000000-0005-0000-0000-0000AB1D0000}"/>
    <cellStyle name="Normal 9 5 2 5" xfId="7596" xr:uid="{00000000-0005-0000-0000-0000AC1D0000}"/>
    <cellStyle name="Normal 9 5 2 5 2" xfId="7597" xr:uid="{00000000-0005-0000-0000-0000AD1D0000}"/>
    <cellStyle name="Normal 9 5 2 6" xfId="7598" xr:uid="{00000000-0005-0000-0000-0000AE1D0000}"/>
    <cellStyle name="Normal 9 5 3" xfId="7599" xr:uid="{00000000-0005-0000-0000-0000AF1D0000}"/>
    <cellStyle name="Normal 9 5 3 2" xfId="7600" xr:uid="{00000000-0005-0000-0000-0000B01D0000}"/>
    <cellStyle name="Normal 9 5 3 2 2" xfId="7601" xr:uid="{00000000-0005-0000-0000-0000B11D0000}"/>
    <cellStyle name="Normal 9 5 3 3" xfId="7602" xr:uid="{00000000-0005-0000-0000-0000B21D0000}"/>
    <cellStyle name="Normal 9 5 4" xfId="7603" xr:uid="{00000000-0005-0000-0000-0000B31D0000}"/>
    <cellStyle name="Normal 9 5 4 2" xfId="7604" xr:uid="{00000000-0005-0000-0000-0000B41D0000}"/>
    <cellStyle name="Normal 9 5 4 2 2" xfId="7605" xr:uid="{00000000-0005-0000-0000-0000B51D0000}"/>
    <cellStyle name="Normal 9 5 4 3" xfId="7606" xr:uid="{00000000-0005-0000-0000-0000B61D0000}"/>
    <cellStyle name="Normal 9 5 5" xfId="7607" xr:uid="{00000000-0005-0000-0000-0000B71D0000}"/>
    <cellStyle name="Normal 9 5 5 2" xfId="7608" xr:uid="{00000000-0005-0000-0000-0000B81D0000}"/>
    <cellStyle name="Normal 9 5 6" xfId="7609" xr:uid="{00000000-0005-0000-0000-0000B91D0000}"/>
    <cellStyle name="Normal 9 5 6 2" xfId="7610" xr:uid="{00000000-0005-0000-0000-0000BA1D0000}"/>
    <cellStyle name="Normal 9 5 7" xfId="7611" xr:uid="{00000000-0005-0000-0000-0000BB1D0000}"/>
    <cellStyle name="Normal 9 6" xfId="7612" xr:uid="{00000000-0005-0000-0000-0000BC1D0000}"/>
    <cellStyle name="Normal 9 6 2" xfId="7613" xr:uid="{00000000-0005-0000-0000-0000BD1D0000}"/>
    <cellStyle name="Normal 9 6 2 2" xfId="7614" xr:uid="{00000000-0005-0000-0000-0000BE1D0000}"/>
    <cellStyle name="Normal 9 6 2 2 2" xfId="7615" xr:uid="{00000000-0005-0000-0000-0000BF1D0000}"/>
    <cellStyle name="Normal 9 6 2 3" xfId="7616" xr:uid="{00000000-0005-0000-0000-0000C01D0000}"/>
    <cellStyle name="Normal 9 6 3" xfId="7617" xr:uid="{00000000-0005-0000-0000-0000C11D0000}"/>
    <cellStyle name="Normal 9 6 3 2" xfId="7618" xr:uid="{00000000-0005-0000-0000-0000C21D0000}"/>
    <cellStyle name="Normal 9 6 3 2 2" xfId="7619" xr:uid="{00000000-0005-0000-0000-0000C31D0000}"/>
    <cellStyle name="Normal 9 6 3 3" xfId="7620" xr:uid="{00000000-0005-0000-0000-0000C41D0000}"/>
    <cellStyle name="Normal 9 6 4" xfId="7621" xr:uid="{00000000-0005-0000-0000-0000C51D0000}"/>
    <cellStyle name="Normal 9 6 4 2" xfId="7622" xr:uid="{00000000-0005-0000-0000-0000C61D0000}"/>
    <cellStyle name="Normal 9 6 5" xfId="7623" xr:uid="{00000000-0005-0000-0000-0000C71D0000}"/>
    <cellStyle name="Normal 9 6 5 2" xfId="7624" xr:uid="{00000000-0005-0000-0000-0000C81D0000}"/>
    <cellStyle name="Normal 9 6 6" xfId="7625" xr:uid="{00000000-0005-0000-0000-0000C91D0000}"/>
    <cellStyle name="Normal 9 7" xfId="7626" xr:uid="{00000000-0005-0000-0000-0000CA1D0000}"/>
    <cellStyle name="Normal 9 7 2" xfId="7627" xr:uid="{00000000-0005-0000-0000-0000CB1D0000}"/>
    <cellStyle name="Normal 9 7 2 2" xfId="7628" xr:uid="{00000000-0005-0000-0000-0000CC1D0000}"/>
    <cellStyle name="Normal 9 7 2 2 2" xfId="7629" xr:uid="{00000000-0005-0000-0000-0000CD1D0000}"/>
    <cellStyle name="Normal 9 7 2 3" xfId="7630" xr:uid="{00000000-0005-0000-0000-0000CE1D0000}"/>
    <cellStyle name="Normal 9 7 3" xfId="7631" xr:uid="{00000000-0005-0000-0000-0000CF1D0000}"/>
    <cellStyle name="Normal 9 7 3 2" xfId="7632" xr:uid="{00000000-0005-0000-0000-0000D01D0000}"/>
    <cellStyle name="Normal 9 7 3 2 2" xfId="7633" xr:uid="{00000000-0005-0000-0000-0000D11D0000}"/>
    <cellStyle name="Normal 9 7 3 3" xfId="7634" xr:uid="{00000000-0005-0000-0000-0000D21D0000}"/>
    <cellStyle name="Normal 9 7 4" xfId="7635" xr:uid="{00000000-0005-0000-0000-0000D31D0000}"/>
    <cellStyle name="Normal 9 7 4 2" xfId="7636" xr:uid="{00000000-0005-0000-0000-0000D41D0000}"/>
    <cellStyle name="Normal 9 7 5" xfId="7637" xr:uid="{00000000-0005-0000-0000-0000D51D0000}"/>
    <cellStyle name="Normal 9 7 5 2" xfId="7638" xr:uid="{00000000-0005-0000-0000-0000D61D0000}"/>
    <cellStyle name="Normal 9 7 6" xfId="7639" xr:uid="{00000000-0005-0000-0000-0000D71D0000}"/>
    <cellStyle name="Normal 9 8" xfId="7640" xr:uid="{00000000-0005-0000-0000-0000D81D0000}"/>
    <cellStyle name="Normal 9 8 2" xfId="7641" xr:uid="{00000000-0005-0000-0000-0000D91D0000}"/>
    <cellStyle name="Normal 9 8 2 2" xfId="7642" xr:uid="{00000000-0005-0000-0000-0000DA1D0000}"/>
    <cellStyle name="Normal 9 8 2 2 2" xfId="7643" xr:uid="{00000000-0005-0000-0000-0000DB1D0000}"/>
    <cellStyle name="Normal 9 8 2 3" xfId="7644" xr:uid="{00000000-0005-0000-0000-0000DC1D0000}"/>
    <cellStyle name="Normal 9 8 3" xfId="7645" xr:uid="{00000000-0005-0000-0000-0000DD1D0000}"/>
    <cellStyle name="Normal 9 8 3 2" xfId="7646" xr:uid="{00000000-0005-0000-0000-0000DE1D0000}"/>
    <cellStyle name="Normal 9 8 3 2 2" xfId="7647" xr:uid="{00000000-0005-0000-0000-0000DF1D0000}"/>
    <cellStyle name="Normal 9 8 3 3" xfId="7648" xr:uid="{00000000-0005-0000-0000-0000E01D0000}"/>
    <cellStyle name="Normal 9 8 4" xfId="7649" xr:uid="{00000000-0005-0000-0000-0000E11D0000}"/>
    <cellStyle name="Normal 9 8 4 2" xfId="7650" xr:uid="{00000000-0005-0000-0000-0000E21D0000}"/>
    <cellStyle name="Normal 9 8 5" xfId="7651" xr:uid="{00000000-0005-0000-0000-0000E31D0000}"/>
    <cellStyle name="Normal 9 8 5 2" xfId="7652" xr:uid="{00000000-0005-0000-0000-0000E41D0000}"/>
    <cellStyle name="Normal 9 8 6" xfId="7653" xr:uid="{00000000-0005-0000-0000-0000E51D0000}"/>
    <cellStyle name="Normal 9 9" xfId="7654" xr:uid="{00000000-0005-0000-0000-0000E61D0000}"/>
    <cellStyle name="Normal 9 9 2" xfId="7655" xr:uid="{00000000-0005-0000-0000-0000E71D0000}"/>
    <cellStyle name="Normal 9 9 2 2" xfId="7656" xr:uid="{00000000-0005-0000-0000-0000E81D0000}"/>
    <cellStyle name="Normal 9 9 2 2 2" xfId="7657" xr:uid="{00000000-0005-0000-0000-0000E91D0000}"/>
    <cellStyle name="Normal 9 9 2 3" xfId="7658" xr:uid="{00000000-0005-0000-0000-0000EA1D0000}"/>
    <cellStyle name="Normal 9 9 3" xfId="7659" xr:uid="{00000000-0005-0000-0000-0000EB1D0000}"/>
    <cellStyle name="Normal 9 9 3 2" xfId="7660" xr:uid="{00000000-0005-0000-0000-0000EC1D0000}"/>
    <cellStyle name="Normal 9 9 3 2 2" xfId="7661" xr:uid="{00000000-0005-0000-0000-0000ED1D0000}"/>
    <cellStyle name="Normal 9 9 3 3" xfId="7662" xr:uid="{00000000-0005-0000-0000-0000EE1D0000}"/>
    <cellStyle name="Normal 9 9 4" xfId="7663" xr:uid="{00000000-0005-0000-0000-0000EF1D0000}"/>
    <cellStyle name="Normal 9 9 4 2" xfId="7664" xr:uid="{00000000-0005-0000-0000-0000F01D0000}"/>
    <cellStyle name="Normal 9 9 5" xfId="7665" xr:uid="{00000000-0005-0000-0000-0000F11D0000}"/>
    <cellStyle name="Normal 9 9 5 2" xfId="7666" xr:uid="{00000000-0005-0000-0000-0000F21D0000}"/>
    <cellStyle name="Normal 9 9 6" xfId="7667" xr:uid="{00000000-0005-0000-0000-0000F31D0000}"/>
    <cellStyle name="Note 10" xfId="7668" xr:uid="{00000000-0005-0000-0000-0000F41D0000}"/>
    <cellStyle name="Note 2" xfId="7669" xr:uid="{00000000-0005-0000-0000-0000F51D0000}"/>
    <cellStyle name="Note 2 2" xfId="7670" xr:uid="{00000000-0005-0000-0000-0000F61D0000}"/>
    <cellStyle name="Note 2 2 2" xfId="7671" xr:uid="{00000000-0005-0000-0000-0000F71D0000}"/>
    <cellStyle name="Note 2 2 2 2" xfId="7672" xr:uid="{00000000-0005-0000-0000-0000F81D0000}"/>
    <cellStyle name="Note 2 2 3" xfId="7673" xr:uid="{00000000-0005-0000-0000-0000F91D0000}"/>
    <cellStyle name="Note 2 3" xfId="7674" xr:uid="{00000000-0005-0000-0000-0000FA1D0000}"/>
    <cellStyle name="Note 2 3 2" xfId="7675" xr:uid="{00000000-0005-0000-0000-0000FB1D0000}"/>
    <cellStyle name="Note 2 3 2 2" xfId="7676" xr:uid="{00000000-0005-0000-0000-0000FC1D0000}"/>
    <cellStyle name="Note 2 3 3" xfId="7677" xr:uid="{00000000-0005-0000-0000-0000FD1D0000}"/>
    <cellStyle name="Note 2 4" xfId="7678" xr:uid="{00000000-0005-0000-0000-0000FE1D0000}"/>
    <cellStyle name="Note 2 4 2" xfId="7679" xr:uid="{00000000-0005-0000-0000-0000FF1D0000}"/>
    <cellStyle name="Note 2 5" xfId="7680" xr:uid="{00000000-0005-0000-0000-0000001E0000}"/>
    <cellStyle name="Note 2 5 2" xfId="7681" xr:uid="{00000000-0005-0000-0000-0000011E0000}"/>
    <cellStyle name="Note 2 6" xfId="7682" xr:uid="{00000000-0005-0000-0000-0000021E0000}"/>
    <cellStyle name="Note 3" xfId="7683" xr:uid="{00000000-0005-0000-0000-0000031E0000}"/>
    <cellStyle name="Note 3 2" xfId="7684" xr:uid="{00000000-0005-0000-0000-0000041E0000}"/>
    <cellStyle name="Note 3 2 2" xfId="7685" xr:uid="{00000000-0005-0000-0000-0000051E0000}"/>
    <cellStyle name="Note 3 2 2 2" xfId="7686" xr:uid="{00000000-0005-0000-0000-0000061E0000}"/>
    <cellStyle name="Note 3 2 3" xfId="7687" xr:uid="{00000000-0005-0000-0000-0000071E0000}"/>
    <cellStyle name="Note 3 3" xfId="7688" xr:uid="{00000000-0005-0000-0000-0000081E0000}"/>
    <cellStyle name="Note 3 3 2" xfId="7689" xr:uid="{00000000-0005-0000-0000-0000091E0000}"/>
    <cellStyle name="Note 3 3 2 2" xfId="7690" xr:uid="{00000000-0005-0000-0000-00000A1E0000}"/>
    <cellStyle name="Note 3 3 3" xfId="7691" xr:uid="{00000000-0005-0000-0000-00000B1E0000}"/>
    <cellStyle name="Note 3 4" xfId="7692" xr:uid="{00000000-0005-0000-0000-00000C1E0000}"/>
    <cellStyle name="Note 3 4 2" xfId="7693" xr:uid="{00000000-0005-0000-0000-00000D1E0000}"/>
    <cellStyle name="Note 3 5" xfId="7694" xr:uid="{00000000-0005-0000-0000-00000E1E0000}"/>
    <cellStyle name="Note 3 5 2" xfId="7695" xr:uid="{00000000-0005-0000-0000-00000F1E0000}"/>
    <cellStyle name="Note 3 6" xfId="7696" xr:uid="{00000000-0005-0000-0000-0000101E0000}"/>
    <cellStyle name="Note 4" xfId="7697" xr:uid="{00000000-0005-0000-0000-0000111E0000}"/>
    <cellStyle name="Note 4 2" xfId="7698" xr:uid="{00000000-0005-0000-0000-0000121E0000}"/>
    <cellStyle name="Note 4 2 2" xfId="7699" xr:uid="{00000000-0005-0000-0000-0000131E0000}"/>
    <cellStyle name="Note 4 3" xfId="7700" xr:uid="{00000000-0005-0000-0000-0000141E0000}"/>
    <cellStyle name="Note 5" xfId="7701" xr:uid="{00000000-0005-0000-0000-0000151E0000}"/>
    <cellStyle name="Note 5 2" xfId="7702" xr:uid="{00000000-0005-0000-0000-0000161E0000}"/>
    <cellStyle name="Note 6" xfId="7703" xr:uid="{00000000-0005-0000-0000-0000171E0000}"/>
    <cellStyle name="Note 6 2" xfId="7704" xr:uid="{00000000-0005-0000-0000-0000181E0000}"/>
    <cellStyle name="Note 7" xfId="7705" xr:uid="{00000000-0005-0000-0000-0000191E0000}"/>
    <cellStyle name="Note 7 2" xfId="7706" xr:uid="{00000000-0005-0000-0000-00001A1E0000}"/>
    <cellStyle name="Note 8" xfId="7707" xr:uid="{00000000-0005-0000-0000-00001B1E0000}"/>
    <cellStyle name="Note 9" xfId="7708" xr:uid="{00000000-0005-0000-0000-00001C1E0000}"/>
    <cellStyle name="Output 2" xfId="7709" xr:uid="{00000000-0005-0000-0000-00001D1E0000}"/>
    <cellStyle name="Percent 10" xfId="7710" xr:uid="{00000000-0005-0000-0000-00001F1E0000}"/>
    <cellStyle name="Percent 10 2" xfId="7711" xr:uid="{00000000-0005-0000-0000-0000201E0000}"/>
    <cellStyle name="Percent 11" xfId="7712" xr:uid="{00000000-0005-0000-0000-0000211E0000}"/>
    <cellStyle name="Percent 11 2" xfId="7713" xr:uid="{00000000-0005-0000-0000-0000221E0000}"/>
    <cellStyle name="Percent 12" xfId="7714" xr:uid="{00000000-0005-0000-0000-0000231E0000}"/>
    <cellStyle name="Percent 12 2" xfId="7715" xr:uid="{00000000-0005-0000-0000-0000241E0000}"/>
    <cellStyle name="Percent 13" xfId="7716" xr:uid="{00000000-0005-0000-0000-0000251E0000}"/>
    <cellStyle name="Percent 14" xfId="7717" xr:uid="{00000000-0005-0000-0000-0000261E0000}"/>
    <cellStyle name="Percent 2" xfId="7718" xr:uid="{00000000-0005-0000-0000-0000271E0000}"/>
    <cellStyle name="Percent 2 2" xfId="7719" xr:uid="{00000000-0005-0000-0000-0000281E0000}"/>
    <cellStyle name="Percent 2 3" xfId="7720" xr:uid="{00000000-0005-0000-0000-0000291E0000}"/>
    <cellStyle name="Percent 3" xfId="7721" xr:uid="{00000000-0005-0000-0000-00002A1E0000}"/>
    <cellStyle name="Percent 3 2" xfId="7722" xr:uid="{00000000-0005-0000-0000-00002B1E0000}"/>
    <cellStyle name="Percent 3 2 2" xfId="7723" xr:uid="{00000000-0005-0000-0000-00002C1E0000}"/>
    <cellStyle name="Percent 3 2 2 2" xfId="7724" xr:uid="{00000000-0005-0000-0000-00002D1E0000}"/>
    <cellStyle name="Percent 3 2 2 2 2" xfId="7725" xr:uid="{00000000-0005-0000-0000-00002E1E0000}"/>
    <cellStyle name="Percent 3 2 2 2 2 2" xfId="7726" xr:uid="{00000000-0005-0000-0000-00002F1E0000}"/>
    <cellStyle name="Percent 3 2 2 2 3" xfId="7727" xr:uid="{00000000-0005-0000-0000-0000301E0000}"/>
    <cellStyle name="Percent 3 2 2 3" xfId="7728" xr:uid="{00000000-0005-0000-0000-0000311E0000}"/>
    <cellStyle name="Percent 3 2 2 3 2" xfId="7729" xr:uid="{00000000-0005-0000-0000-0000321E0000}"/>
    <cellStyle name="Percent 3 2 2 3 2 2" xfId="7730" xr:uid="{00000000-0005-0000-0000-0000331E0000}"/>
    <cellStyle name="Percent 3 2 2 3 3" xfId="7731" xr:uid="{00000000-0005-0000-0000-0000341E0000}"/>
    <cellStyle name="Percent 3 2 2 4" xfId="7732" xr:uid="{00000000-0005-0000-0000-0000351E0000}"/>
    <cellStyle name="Percent 3 2 2 4 2" xfId="7733" xr:uid="{00000000-0005-0000-0000-0000361E0000}"/>
    <cellStyle name="Percent 3 2 2 5" xfId="7734" xr:uid="{00000000-0005-0000-0000-0000371E0000}"/>
    <cellStyle name="Percent 3 2 2 5 2" xfId="7735" xr:uid="{00000000-0005-0000-0000-0000381E0000}"/>
    <cellStyle name="Percent 3 2 2 5 3" xfId="7736" xr:uid="{00000000-0005-0000-0000-0000391E0000}"/>
    <cellStyle name="Percent 3 2 2 6" xfId="7737" xr:uid="{00000000-0005-0000-0000-00003A1E0000}"/>
    <cellStyle name="Percent 3 2 3" xfId="7738" xr:uid="{00000000-0005-0000-0000-00003B1E0000}"/>
    <cellStyle name="Percent 3 2 3 2" xfId="7739" xr:uid="{00000000-0005-0000-0000-00003C1E0000}"/>
    <cellStyle name="Percent 3 2 3 2 2" xfId="7740" xr:uid="{00000000-0005-0000-0000-00003D1E0000}"/>
    <cellStyle name="Percent 3 2 3 3" xfId="7741" xr:uid="{00000000-0005-0000-0000-00003E1E0000}"/>
    <cellStyle name="Percent 3 2 4" xfId="7742" xr:uid="{00000000-0005-0000-0000-00003F1E0000}"/>
    <cellStyle name="Percent 3 2 4 2" xfId="7743" xr:uid="{00000000-0005-0000-0000-0000401E0000}"/>
    <cellStyle name="Percent 3 2 4 2 2" xfId="7744" xr:uid="{00000000-0005-0000-0000-0000411E0000}"/>
    <cellStyle name="Percent 3 2 4 3" xfId="7745" xr:uid="{00000000-0005-0000-0000-0000421E0000}"/>
    <cellStyle name="Percent 3 2 5" xfId="7746" xr:uid="{00000000-0005-0000-0000-0000431E0000}"/>
    <cellStyle name="Percent 3 2 5 2" xfId="7747" xr:uid="{00000000-0005-0000-0000-0000441E0000}"/>
    <cellStyle name="Percent 3 2 6" xfId="7748" xr:uid="{00000000-0005-0000-0000-0000451E0000}"/>
    <cellStyle name="Percent 3 2 6 2" xfId="7749" xr:uid="{00000000-0005-0000-0000-0000461E0000}"/>
    <cellStyle name="Percent 3 2 7" xfId="7750" xr:uid="{00000000-0005-0000-0000-0000471E0000}"/>
    <cellStyle name="Percent 3 3" xfId="7751" xr:uid="{00000000-0005-0000-0000-0000481E0000}"/>
    <cellStyle name="Percent 3 3 2" xfId="7752" xr:uid="{00000000-0005-0000-0000-0000491E0000}"/>
    <cellStyle name="Percent 3 3 2 2" xfId="7753" xr:uid="{00000000-0005-0000-0000-00004A1E0000}"/>
    <cellStyle name="Percent 3 3 2 2 2" xfId="7754" xr:uid="{00000000-0005-0000-0000-00004B1E0000}"/>
    <cellStyle name="Percent 3 3 2 3" xfId="7755" xr:uid="{00000000-0005-0000-0000-00004C1E0000}"/>
    <cellStyle name="Percent 3 3 3" xfId="7756" xr:uid="{00000000-0005-0000-0000-00004D1E0000}"/>
    <cellStyle name="Percent 3 3 3 2" xfId="7757" xr:uid="{00000000-0005-0000-0000-00004E1E0000}"/>
    <cellStyle name="Percent 3 3 3 2 2" xfId="7758" xr:uid="{00000000-0005-0000-0000-00004F1E0000}"/>
    <cellStyle name="Percent 3 3 3 3" xfId="7759" xr:uid="{00000000-0005-0000-0000-0000501E0000}"/>
    <cellStyle name="Percent 3 3 4" xfId="7760" xr:uid="{00000000-0005-0000-0000-0000511E0000}"/>
    <cellStyle name="Percent 3 3 4 2" xfId="7761" xr:uid="{00000000-0005-0000-0000-0000521E0000}"/>
    <cellStyle name="Percent 3 3 5" xfId="7762" xr:uid="{00000000-0005-0000-0000-0000531E0000}"/>
    <cellStyle name="Percent 3 3 5 2" xfId="7763" xr:uid="{00000000-0005-0000-0000-0000541E0000}"/>
    <cellStyle name="Percent 3 3 6" xfId="7764" xr:uid="{00000000-0005-0000-0000-0000551E0000}"/>
    <cellStyle name="Percent 3 4" xfId="7765" xr:uid="{00000000-0005-0000-0000-0000561E0000}"/>
    <cellStyle name="Percent 3 4 2" xfId="7766" xr:uid="{00000000-0005-0000-0000-0000571E0000}"/>
    <cellStyle name="Percent 3 5" xfId="7767" xr:uid="{00000000-0005-0000-0000-0000581E0000}"/>
    <cellStyle name="Percent 3 6" xfId="7768" xr:uid="{00000000-0005-0000-0000-0000591E0000}"/>
    <cellStyle name="Percent 4" xfId="7769" xr:uid="{00000000-0005-0000-0000-00005A1E0000}"/>
    <cellStyle name="Percent 4 2" xfId="7770" xr:uid="{00000000-0005-0000-0000-00005B1E0000}"/>
    <cellStyle name="Percent 4 2 2" xfId="7771" xr:uid="{00000000-0005-0000-0000-00005C1E0000}"/>
    <cellStyle name="Percent 4 2 2 2" xfId="7772" xr:uid="{00000000-0005-0000-0000-00005D1E0000}"/>
    <cellStyle name="Percent 4 2 2 2 2" xfId="7773" xr:uid="{00000000-0005-0000-0000-00005E1E0000}"/>
    <cellStyle name="Percent 4 2 2 3" xfId="7774" xr:uid="{00000000-0005-0000-0000-00005F1E0000}"/>
    <cellStyle name="Percent 4 2 3" xfId="7775" xr:uid="{00000000-0005-0000-0000-0000601E0000}"/>
    <cellStyle name="Percent 4 2 3 2" xfId="7776" xr:uid="{00000000-0005-0000-0000-0000611E0000}"/>
    <cellStyle name="Percent 4 2 3 2 2" xfId="7777" xr:uid="{00000000-0005-0000-0000-0000621E0000}"/>
    <cellStyle name="Percent 4 2 3 3" xfId="7778" xr:uid="{00000000-0005-0000-0000-0000631E0000}"/>
    <cellStyle name="Percent 4 2 4" xfId="7779" xr:uid="{00000000-0005-0000-0000-0000641E0000}"/>
    <cellStyle name="Percent 4 2 4 2" xfId="7780" xr:uid="{00000000-0005-0000-0000-0000651E0000}"/>
    <cellStyle name="Percent 4 2 5" xfId="7781" xr:uid="{00000000-0005-0000-0000-0000661E0000}"/>
    <cellStyle name="Percent 4 2 5 2" xfId="7782" xr:uid="{00000000-0005-0000-0000-0000671E0000}"/>
    <cellStyle name="Percent 4 2 6" xfId="7783" xr:uid="{00000000-0005-0000-0000-0000681E0000}"/>
    <cellStyle name="Percent 4 3" xfId="7784" xr:uid="{00000000-0005-0000-0000-0000691E0000}"/>
    <cellStyle name="Percent 4 3 2" xfId="7785" xr:uid="{00000000-0005-0000-0000-00006A1E0000}"/>
    <cellStyle name="Percent 4 3 2 2" xfId="7786" xr:uid="{00000000-0005-0000-0000-00006B1E0000}"/>
    <cellStyle name="Percent 4 3 3" xfId="7787" xr:uid="{00000000-0005-0000-0000-00006C1E0000}"/>
    <cellStyle name="Percent 4 4" xfId="7788" xr:uid="{00000000-0005-0000-0000-00006D1E0000}"/>
    <cellStyle name="Percent 4 4 2" xfId="7789" xr:uid="{00000000-0005-0000-0000-00006E1E0000}"/>
    <cellStyle name="Percent 4 4 2 2" xfId="7790" xr:uid="{00000000-0005-0000-0000-00006F1E0000}"/>
    <cellStyle name="Percent 4 4 3" xfId="7791" xr:uid="{00000000-0005-0000-0000-0000701E0000}"/>
    <cellStyle name="Percent 4 5" xfId="7792" xr:uid="{00000000-0005-0000-0000-0000711E0000}"/>
    <cellStyle name="Percent 4 5 2" xfId="7793" xr:uid="{00000000-0005-0000-0000-0000721E0000}"/>
    <cellStyle name="Percent 4 6" xfId="7794" xr:uid="{00000000-0005-0000-0000-0000731E0000}"/>
    <cellStyle name="Percent 4 6 2" xfId="7795" xr:uid="{00000000-0005-0000-0000-0000741E0000}"/>
    <cellStyle name="Percent 4 7" xfId="7796" xr:uid="{00000000-0005-0000-0000-0000751E0000}"/>
    <cellStyle name="Percent 5" xfId="7797" xr:uid="{00000000-0005-0000-0000-0000761E0000}"/>
    <cellStyle name="Percent 5 2" xfId="7798" xr:uid="{00000000-0005-0000-0000-0000771E0000}"/>
    <cellStyle name="Percent 5 2 2" xfId="7799" xr:uid="{00000000-0005-0000-0000-0000781E0000}"/>
    <cellStyle name="Percent 5 2 2 2" xfId="7800" xr:uid="{00000000-0005-0000-0000-0000791E0000}"/>
    <cellStyle name="Percent 5 2 3" xfId="7801" xr:uid="{00000000-0005-0000-0000-00007A1E0000}"/>
    <cellStyle name="Percent 5 3" xfId="7802" xr:uid="{00000000-0005-0000-0000-00007B1E0000}"/>
    <cellStyle name="Percent 5 3 2" xfId="7803" xr:uid="{00000000-0005-0000-0000-00007C1E0000}"/>
    <cellStyle name="Percent 5 3 2 2" xfId="7804" xr:uid="{00000000-0005-0000-0000-00007D1E0000}"/>
    <cellStyle name="Percent 5 3 3" xfId="7805" xr:uid="{00000000-0005-0000-0000-00007E1E0000}"/>
    <cellStyle name="Percent 5 4" xfId="7806" xr:uid="{00000000-0005-0000-0000-00007F1E0000}"/>
    <cellStyle name="Percent 5 4 2" xfId="7807" xr:uid="{00000000-0005-0000-0000-0000801E0000}"/>
    <cellStyle name="Percent 5 5" xfId="7808" xr:uid="{00000000-0005-0000-0000-0000811E0000}"/>
    <cellStyle name="Percent 5 5 2" xfId="7809" xr:uid="{00000000-0005-0000-0000-0000821E0000}"/>
    <cellStyle name="Percent 5 6" xfId="7810" xr:uid="{00000000-0005-0000-0000-0000831E0000}"/>
    <cellStyle name="Percent 6" xfId="7811" xr:uid="{00000000-0005-0000-0000-0000841E0000}"/>
    <cellStyle name="Percent 6 2" xfId="7812" xr:uid="{00000000-0005-0000-0000-0000851E0000}"/>
    <cellStyle name="Percent 6 2 2" xfId="7813" xr:uid="{00000000-0005-0000-0000-0000861E0000}"/>
    <cellStyle name="Percent 6 3" xfId="7814" xr:uid="{00000000-0005-0000-0000-0000871E0000}"/>
    <cellStyle name="Percent 7" xfId="7815" xr:uid="{00000000-0005-0000-0000-0000881E0000}"/>
    <cellStyle name="Percent 7 2" xfId="7816" xr:uid="{00000000-0005-0000-0000-0000891E0000}"/>
    <cellStyle name="Percent 8" xfId="7817" xr:uid="{00000000-0005-0000-0000-00008A1E0000}"/>
    <cellStyle name="Percent 8 2" xfId="7818" xr:uid="{00000000-0005-0000-0000-00008B1E0000}"/>
    <cellStyle name="Percent 9" xfId="7819" xr:uid="{00000000-0005-0000-0000-00008C1E0000}"/>
    <cellStyle name="Percent 9 2" xfId="7820" xr:uid="{00000000-0005-0000-0000-00008D1E0000}"/>
    <cellStyle name="Total 2" xfId="7821" xr:uid="{00000000-0005-0000-0000-00008E1E0000}"/>
    <cellStyle name="Warning Text 2" xfId="7822" xr:uid="{00000000-0005-0000-0000-00008F1E0000}"/>
  </cellStyles>
  <dxfs count="35">
    <dxf>
      <font>
        <color rgb="FFFF0000"/>
      </font>
      <numFmt numFmtId="168" formatCode="0_);[Red]\(0\)"/>
    </dxf>
    <dxf>
      <font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Verdana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numFmt numFmtId="6" formatCode="#,##0_);[Red]\(#,##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numFmt numFmtId="12" formatCode="&quot;$&quot;#,##0.00_);[Red]\(&quot;$&quot;#,##0.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numFmt numFmtId="12" formatCode="&quot;$&quot;#,##0.00_);[Red]\(&quot;$&quot;#,##0.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numFmt numFmtId="12" formatCode="&quot;$&quot;#,##0.00_);[Red]\(&quot;$&quot;#,##0.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numFmt numFmtId="12" formatCode="&quot;$&quot;#,##0.00_);[Red]\(&quot;$&quot;#,##0.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numFmt numFmtId="12" formatCode="&quot;$&quot;#,##0.00_);[Red]\(&quot;$&quot;#,##0.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numFmt numFmtId="164" formatCode="mm/dd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alignment horizontal="left" vertical="bottom" textRotation="0" wrapText="0" indent="0" justifyLastLine="0" shrinkToFit="0" readingOrder="0"/>
    </dxf>
    <dxf>
      <font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left" vertical="bottom" textRotation="0" wrapText="0" indent="0" justifyLastLine="0" shrinkToFit="0" readingOrder="0"/>
    </dxf>
  </dxfs>
  <tableStyles count="1" defaultTableStyle="TableStyleMedium2" defaultPivotStyle="PivotStyleLight16">
    <tableStyle name="Invisible" pivot="0" table="0" count="0" xr9:uid="{FEAF2A59-C9E7-4D09-95B3-F7C98331539A}"/>
  </tableStyles>
  <colors>
    <mruColors>
      <color rgb="FFA0B5C4"/>
      <color rgb="FF555C7D"/>
      <color rgb="FF333F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13" Type="http://schemas.openxmlformats.org/officeDocument/2006/relationships/customXml" Target="../customXml/item7.xml"/><Relationship Id="rId18" Type="http://schemas.openxmlformats.org/officeDocument/2006/relationships/customXml" Target="../customXml/item12.xml"/><Relationship Id="rId3" Type="http://schemas.openxmlformats.org/officeDocument/2006/relationships/connections" Target="connections.xml"/><Relationship Id="rId21" Type="http://schemas.openxmlformats.org/officeDocument/2006/relationships/customXml" Target="../customXml/item15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17" Type="http://schemas.openxmlformats.org/officeDocument/2006/relationships/customXml" Target="../customXml/item11.xml"/><Relationship Id="rId2" Type="http://schemas.openxmlformats.org/officeDocument/2006/relationships/theme" Target="theme/theme1.xml"/><Relationship Id="rId16" Type="http://schemas.openxmlformats.org/officeDocument/2006/relationships/customXml" Target="../customXml/item10.xml"/><Relationship Id="rId20" Type="http://schemas.openxmlformats.org/officeDocument/2006/relationships/customXml" Target="../customXml/item14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24" Type="http://schemas.openxmlformats.org/officeDocument/2006/relationships/customXml" Target="../customXml/item18.xml"/><Relationship Id="rId5" Type="http://schemas.openxmlformats.org/officeDocument/2006/relationships/sharedStrings" Target="sharedStrings.xml"/><Relationship Id="rId15" Type="http://schemas.openxmlformats.org/officeDocument/2006/relationships/customXml" Target="../customXml/item9.xml"/><Relationship Id="rId23" Type="http://schemas.openxmlformats.org/officeDocument/2006/relationships/customXml" Target="../customXml/item17.xml"/><Relationship Id="rId10" Type="http://schemas.openxmlformats.org/officeDocument/2006/relationships/customXml" Target="../customXml/item4.xml"/><Relationship Id="rId19" Type="http://schemas.openxmlformats.org/officeDocument/2006/relationships/customXml" Target="../customXml/item13.xml"/><Relationship Id="rId4" Type="http://schemas.openxmlformats.org/officeDocument/2006/relationships/styles" Target="styles.xml"/><Relationship Id="rId9" Type="http://schemas.openxmlformats.org/officeDocument/2006/relationships/customXml" Target="../customXml/item3.xml"/><Relationship Id="rId14" Type="http://schemas.openxmlformats.org/officeDocument/2006/relationships/customXml" Target="../customXml/item8.xml"/><Relationship Id="rId22" Type="http://schemas.openxmlformats.org/officeDocument/2006/relationships/customXml" Target="../customXml/item1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695325</xdr:colOff>
      <xdr:row>0</xdr:row>
      <xdr:rowOff>658448</xdr:rowOff>
    </xdr:to>
    <xdr:pic>
      <xdr:nvPicPr>
        <xdr:cNvPr id="2" name="Picture 1" descr="Texas Department of Transportation color logo">
          <a:extLst>
            <a:ext uri="{FF2B5EF4-FFF2-40B4-BE49-F238E27FC236}">
              <a16:creationId xmlns:a16="http://schemas.microsoft.com/office/drawing/2014/main" id="{C5E091AC-2CD7-43AF-A646-41A4BD2332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838575" cy="658448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03. Contract Line Items" backgroundRefresh="0" adjustColumnWidth="0" connectionId="1" xr16:uid="{00000000-0016-0000-0000-000000000000}" autoFormatId="16" applyNumberFormats="0" applyBorderFormats="0" applyFontFormats="0" applyPatternFormats="0" applyAlignmentFormats="0" applyWidthHeightFormats="0">
  <queryTableRefresh nextId="51">
    <queryTableFields count="15">
      <queryTableField id="1" name="DISTRICT" tableColumnId="2"/>
      <queryTableField id="4" name="CCSJ" tableColumnId="5"/>
      <queryTableField id="7" name="COUNTY" tableColumnId="8"/>
      <queryTableField id="8" name="HIGHWAY" tableColumnId="9"/>
      <queryTableField id="14" name="DATE FINAL ESTIMATE PAID" tableColumnId="15"/>
      <queryTableField id="15" name="CONTRACT AWARD AMOUNT" tableColumnId="16"/>
      <queryTableField id="16" name="CHANGE ORDERS" tableColumnId="17"/>
      <queryTableField id="17" name="CO BY THRD PRTY" tableColumnId="18"/>
      <queryTableField id="18" name="AMOUNT PAID" tableColumnId="19"/>
      <queryTableField id="19" name="UNDER OVER BUDGET" tableColumnId="20"/>
      <queryTableField id="28" name="CONTRACT DAYS" tableColumnId="29"/>
      <queryTableField id="29" name="CHARGED DAYS" tableColumnId="30"/>
      <queryTableField id="30" name="DAYS ADDED" tableColumnId="31"/>
      <queryTableField id="31" name="THIRD PARTY DAYS ADDED" tableColumnId="32"/>
      <queryTableField id="40" name="MONTH" tableColumnId="41"/>
    </queryTableFields>
    <queryTableDeletedFields count="32">
      <deletedField name="MUR"/>
      <deletedField name="TXDOT"/>
      <deletedField name="LET DATE"/>
      <deletedField name="LET TYPE"/>
      <deletedField name="CONTRACTOR"/>
      <deletedField name="AREA ENGINEER"/>
      <deletedField name="AREA OFFICE NUMBER"/>
      <deletedField name="AREA OFFICE NAME"/>
      <deletedField name="PROJECT MANAGER"/>
      <deletedField name="% COMP BY DOLLAR"/>
      <deletedField name="OB"/>
      <deletedField name="NOB"/>
      <deletedField name="ON BUDGET"/>
      <deletedField name="% COMP BY DOLLAR W/COs"/>
      <deletedField name="OB W/COs"/>
      <deletedField name="NOB W/COs"/>
      <deletedField name="ON BUDGET W/COs"/>
      <deletedField name="% COMP BY TIME"/>
      <deletedField name="OT"/>
      <deletedField name="NOT"/>
      <deletedField name="ON TIME"/>
      <deletedField name="% COMP BY TIME W/COs"/>
      <deletedField name="OT W/COs"/>
      <deletedField name="NOT W/COs"/>
      <deletedField name="ON TIME W/COs"/>
      <deletedField name="MMM_YY"/>
      <deletedField name="QUARTER FINALED"/>
      <deletedField name="CONSULTANT DESIGN"/>
      <deletedField name="A + B PROJECT"/>
      <deletedField name="CEI PROJECT"/>
      <deletedField name="PROJECT SIZE"/>
      <deletedField name="FY_CMPL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_OTOB_YTD" displayName="Table_OTOB_YTD" ref="A4:O959" tableType="queryTable" headerRowDxfId="3" dataDxfId="1" totalsRowDxfId="2">
  <autoFilter ref="A4:O959" xr:uid="{00000000-0009-0000-0100-000002000000}">
    <filterColumn colId="4">
      <filters>
        <dateGroupItem year="2025" month="3" dateTimeGrouping="month"/>
        <dateGroupItem year="2025" month="4" dateTimeGrouping="month"/>
        <dateGroupItem year="2025" month="5" dateTimeGrouping="month"/>
        <dateGroupItem year="2025" month="6" dateTimeGrouping="month"/>
        <dateGroupItem year="2025" month="7" dateTimeGrouping="month"/>
        <dateGroupItem year="2025" month="8" dateTimeGrouping="month"/>
      </filters>
    </filterColumn>
  </autoFilter>
  <sortState xmlns:xlrd2="http://schemas.microsoft.com/office/spreadsheetml/2017/richdata2" ref="A5:O536">
    <sortCondition ref="E4:E959"/>
  </sortState>
  <tableColumns count="15">
    <tableColumn id="2" xr3:uid="{00000000-0010-0000-0000-000002000000}" uniqueName="2" name="DISTRICT" totalsRowLabel="Total" queryTableFieldId="1" dataDxfId="18" totalsRowDxfId="34"/>
    <tableColumn id="5" xr3:uid="{00000000-0010-0000-0000-000005000000}" uniqueName="5" name="CCSJ" queryTableFieldId="4" dataDxfId="17" totalsRowDxfId="33"/>
    <tableColumn id="8" xr3:uid="{00000000-0010-0000-0000-000008000000}" uniqueName="8" name="COUNTY" queryTableFieldId="7" dataDxfId="16" totalsRowDxfId="32"/>
    <tableColumn id="9" xr3:uid="{00000000-0010-0000-0000-000009000000}" uniqueName="9" name="HIGHWAY" queryTableFieldId="8" dataDxfId="15" totalsRowDxfId="31"/>
    <tableColumn id="15" xr3:uid="{00000000-0010-0000-0000-00000F000000}" uniqueName="15" name="DATE FINAL ESTIMATE PAID" queryTableFieldId="14" dataDxfId="14" totalsRowDxfId="30"/>
    <tableColumn id="16" xr3:uid="{00000000-0010-0000-0000-000010000000}" uniqueName="16" name="CONTRACT AWARD AMOUNT" queryTableFieldId="15" dataDxfId="13" totalsRowDxfId="29"/>
    <tableColumn id="17" xr3:uid="{00000000-0010-0000-0000-000011000000}" uniqueName="17" name="CHANGE ORDERS" queryTableFieldId="16" dataDxfId="12" totalsRowDxfId="28"/>
    <tableColumn id="18" xr3:uid="{00000000-0010-0000-0000-000012000000}" uniqueName="18" name="CO BY THRD PRTY" queryTableFieldId="17" dataDxfId="11" totalsRowDxfId="27"/>
    <tableColumn id="19" xr3:uid="{00000000-0010-0000-0000-000013000000}" uniqueName="19" name="AMOUNT PAID" queryTableFieldId="18" dataDxfId="10" totalsRowDxfId="26"/>
    <tableColumn id="20" xr3:uid="{00000000-0010-0000-0000-000014000000}" uniqueName="20" name="UNDER OVER BUDGET" queryTableFieldId="19" dataDxfId="9" totalsRowDxfId="25"/>
    <tableColumn id="29" xr3:uid="{00000000-0010-0000-0000-00001D000000}" uniqueName="29" name="CONTRACT DAYS" queryTableFieldId="28" dataDxfId="8" totalsRowDxfId="24"/>
    <tableColumn id="30" xr3:uid="{00000000-0010-0000-0000-00001E000000}" uniqueName="30" name="CHARGED DAYS" queryTableFieldId="29" dataDxfId="7" totalsRowDxfId="23"/>
    <tableColumn id="31" xr3:uid="{00000000-0010-0000-0000-00001F000000}" uniqueName="31" name="DAYS ADDED" queryTableFieldId="30" dataDxfId="6" totalsRowDxfId="22"/>
    <tableColumn id="32" xr3:uid="{00000000-0010-0000-0000-000020000000}" uniqueName="32" name="THIRD PARTY DAYS ADDED" queryTableFieldId="31" dataDxfId="5" totalsRowDxfId="21"/>
    <tableColumn id="41" xr3:uid="{00000000-0010-0000-0000-000029000000}" uniqueName="41" name="UNDER OVER SCHEDULE" queryTableFieldId="40" dataDxfId="4" totalsRowDxfId="2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O959"/>
  <sheetViews>
    <sheetView showGridLines="0" tabSelected="1" zoomScaleNormal="100" workbookViewId="0">
      <pane ySplit="4" topLeftCell="A5" activePane="bottomLeft" state="frozen"/>
      <selection pane="bottomLeft" activeCell="N2" sqref="N2"/>
    </sheetView>
  </sheetViews>
  <sheetFormatPr defaultColWidth="9.140625" defaultRowHeight="14.25" x14ac:dyDescent="0.2"/>
  <cols>
    <col min="1" max="1" width="30.5703125" style="5" customWidth="1"/>
    <col min="2" max="2" width="16.5703125" style="3" customWidth="1"/>
    <col min="3" max="3" width="18.5703125" style="5" customWidth="1"/>
    <col min="4" max="4" width="16.5703125" style="5" customWidth="1"/>
    <col min="5" max="5" width="20.5703125" style="6" customWidth="1"/>
    <col min="6" max="8" width="26.5703125" style="3" customWidth="1"/>
    <col min="9" max="9" width="26.5703125" style="4" customWidth="1"/>
    <col min="10" max="10" width="21.5703125" style="4" bestFit="1" customWidth="1"/>
    <col min="11" max="15" width="16.5703125" style="4" customWidth="1"/>
    <col min="16" max="16" width="65.5703125" style="3" bestFit="1" customWidth="1"/>
    <col min="17" max="18" width="14.5703125" style="3" bestFit="1" customWidth="1"/>
    <col min="19" max="19" width="53.140625" style="3" bestFit="1" customWidth="1"/>
    <col min="20" max="20" width="9.42578125" style="3" bestFit="1" customWidth="1"/>
    <col min="21" max="21" width="8.5703125" style="3" bestFit="1" customWidth="1"/>
    <col min="22" max="22" width="14.140625" style="3" bestFit="1" customWidth="1"/>
    <col min="23" max="23" width="9.140625" style="3"/>
    <col min="24" max="24" width="12.140625" style="3" bestFit="1" customWidth="1"/>
    <col min="25" max="25" width="10.7109375" style="3" bestFit="1" customWidth="1"/>
    <col min="26" max="26" width="16" style="3" bestFit="1" customWidth="1"/>
    <col min="27" max="27" width="11.140625" style="3" bestFit="1" customWidth="1"/>
    <col min="28" max="28" width="26.5703125" style="3" bestFit="1" customWidth="1"/>
    <col min="29" max="29" width="25.42578125" style="3" bestFit="1" customWidth="1"/>
    <col min="30" max="30" width="18.42578125" style="3" bestFit="1" customWidth="1"/>
    <col min="31" max="31" width="15.42578125" style="3" bestFit="1" customWidth="1"/>
    <col min="32" max="32" width="18.42578125" style="3" bestFit="1" customWidth="1"/>
    <col min="33" max="33" width="14" style="3" bestFit="1" customWidth="1"/>
    <col min="34" max="34" width="19.5703125" style="3" bestFit="1" customWidth="1"/>
    <col min="35" max="35" width="11.140625" style="3" bestFit="1" customWidth="1"/>
    <col min="36" max="36" width="12.140625" style="3" bestFit="1" customWidth="1"/>
    <col min="37" max="37" width="19.5703125" style="3" bestFit="1" customWidth="1"/>
    <col min="38" max="38" width="10.5703125" style="3" bestFit="1" customWidth="1"/>
    <col min="39" max="39" width="16" style="3" bestFit="1" customWidth="1"/>
    <col min="40" max="40" width="10.5703125" style="3" bestFit="1" customWidth="1"/>
    <col min="41" max="41" width="17.7109375" style="3" bestFit="1" customWidth="1"/>
    <col min="42" max="16384" width="9.140625" style="3"/>
  </cols>
  <sheetData>
    <row r="1" spans="1:15" ht="54.75" customHeight="1" x14ac:dyDescent="0.2">
      <c r="A1" s="2"/>
      <c r="C1" s="4"/>
    </row>
    <row r="2" spans="1:15" ht="18" x14ac:dyDescent="0.25">
      <c r="A2" s="2" t="s">
        <v>4</v>
      </c>
      <c r="E2" s="7"/>
      <c r="F2" s="8"/>
      <c r="G2" s="8"/>
      <c r="H2" s="8"/>
      <c r="O2" s="1" t="s">
        <v>1598</v>
      </c>
    </row>
    <row r="3" spans="1:15" ht="18" x14ac:dyDescent="0.25">
      <c r="A3" s="2" t="s">
        <v>5</v>
      </c>
      <c r="E3" s="9" t="str">
        <f>UPPER(TEXT(MAX(Table_OTOB_YTD[DATE FINAL ESTIMATE PAID]), "MMMM"))</f>
        <v>AUGUST</v>
      </c>
      <c r="F3" s="9">
        <f>DAY(EOMONTH(MAX(Table_OTOB_YTD[DATE FINAL ESTIMATE PAID]),0))</f>
        <v>31</v>
      </c>
      <c r="G3" s="9">
        <f>YEAR(MAX(Table_OTOB_YTD[DATE FINAL ESTIMATE PAID]))</f>
        <v>2025</v>
      </c>
      <c r="H3" s="10">
        <f>YEAR(MIN(Table_OTOB_YTD[DATE FINAL ESTIMATE PAID]))</f>
        <v>2024</v>
      </c>
      <c r="O3" s="1" t="s">
        <v>1599</v>
      </c>
    </row>
    <row r="4" spans="1:15" s="11" customFormat="1" ht="30" customHeight="1" x14ac:dyDescent="0.25">
      <c r="A4" s="11" t="s">
        <v>0</v>
      </c>
      <c r="B4" s="11" t="s">
        <v>3</v>
      </c>
      <c r="C4" s="11" t="s">
        <v>1</v>
      </c>
      <c r="D4" s="11" t="s">
        <v>2</v>
      </c>
      <c r="E4" s="12" t="s">
        <v>6</v>
      </c>
      <c r="F4" s="11" t="s">
        <v>15</v>
      </c>
      <c r="G4" s="11" t="s">
        <v>7</v>
      </c>
      <c r="H4" s="11" t="s">
        <v>8</v>
      </c>
      <c r="I4" s="11" t="s">
        <v>9</v>
      </c>
      <c r="J4" s="11" t="s">
        <v>10</v>
      </c>
      <c r="K4" s="11" t="s">
        <v>11</v>
      </c>
      <c r="L4" s="11" t="s">
        <v>12</v>
      </c>
      <c r="M4" s="11" t="s">
        <v>13</v>
      </c>
      <c r="N4" s="11" t="s">
        <v>14</v>
      </c>
      <c r="O4" s="11" t="s">
        <v>1597</v>
      </c>
    </row>
    <row r="5" spans="1:15" x14ac:dyDescent="0.2">
      <c r="A5" s="5" t="s">
        <v>78</v>
      </c>
      <c r="B5" s="4" t="s">
        <v>828</v>
      </c>
      <c r="C5" s="5" t="s">
        <v>749</v>
      </c>
      <c r="D5" s="5" t="s">
        <v>384</v>
      </c>
      <c r="E5" s="6">
        <v>45717</v>
      </c>
      <c r="F5" s="13">
        <v>1284729</v>
      </c>
      <c r="G5" s="13">
        <v>12539.880000000001</v>
      </c>
      <c r="H5" s="13">
        <v>0</v>
      </c>
      <c r="I5" s="13">
        <v>1251049.6299999999</v>
      </c>
      <c r="J5" s="13">
        <v>-33679.370000000003</v>
      </c>
      <c r="K5" s="14">
        <v>192</v>
      </c>
      <c r="L5" s="14">
        <v>127</v>
      </c>
      <c r="M5" s="14">
        <v>0</v>
      </c>
      <c r="N5" s="14">
        <v>0</v>
      </c>
      <c r="O5" s="3">
        <f>Table_OTOB_YTD[[#This Row],[CHARGED DAYS]]-Table_OTOB_YTD[[#This Row],[CONTRACT DAYS]]-Table_OTOB_YTD[[#This Row],[THIRD PARTY DAYS ADDED]]</f>
        <v>-65</v>
      </c>
    </row>
    <row r="6" spans="1:15" x14ac:dyDescent="0.2">
      <c r="A6" s="5" t="s">
        <v>98</v>
      </c>
      <c r="B6" s="4" t="s">
        <v>829</v>
      </c>
      <c r="C6" s="5" t="s">
        <v>771</v>
      </c>
      <c r="D6" s="5" t="s">
        <v>830</v>
      </c>
      <c r="E6" s="6">
        <v>45719</v>
      </c>
      <c r="F6" s="13">
        <v>7479603.5</v>
      </c>
      <c r="G6" s="13">
        <v>32436</v>
      </c>
      <c r="H6" s="13">
        <v>0</v>
      </c>
      <c r="I6" s="13">
        <v>7124839.3799999999</v>
      </c>
      <c r="J6" s="13">
        <v>-354764.12</v>
      </c>
      <c r="K6" s="14">
        <v>119</v>
      </c>
      <c r="L6" s="14">
        <v>98</v>
      </c>
      <c r="M6" s="14">
        <v>0</v>
      </c>
      <c r="N6" s="14">
        <v>0</v>
      </c>
      <c r="O6" s="3">
        <f>Table_OTOB_YTD[[#This Row],[CHARGED DAYS]]-Table_OTOB_YTD[[#This Row],[CONTRACT DAYS]]-Table_OTOB_YTD[[#This Row],[THIRD PARTY DAYS ADDED]]</f>
        <v>-21</v>
      </c>
    </row>
    <row r="7" spans="1:15" x14ac:dyDescent="0.2">
      <c r="A7" s="5" t="s">
        <v>201</v>
      </c>
      <c r="B7" s="4" t="s">
        <v>831</v>
      </c>
      <c r="C7" s="5" t="s">
        <v>775</v>
      </c>
      <c r="D7" s="5" t="s">
        <v>832</v>
      </c>
      <c r="E7" s="6">
        <v>45720</v>
      </c>
      <c r="F7" s="13">
        <v>611096.36</v>
      </c>
      <c r="G7" s="13">
        <v>0</v>
      </c>
      <c r="H7" s="13">
        <v>0</v>
      </c>
      <c r="I7" s="13">
        <v>657156.6</v>
      </c>
      <c r="J7" s="13">
        <v>46060.24</v>
      </c>
      <c r="K7" s="14">
        <v>15</v>
      </c>
      <c r="L7" s="14">
        <v>20</v>
      </c>
      <c r="M7" s="14">
        <v>0</v>
      </c>
      <c r="N7" s="14">
        <v>0</v>
      </c>
      <c r="O7" s="3">
        <f>Table_OTOB_YTD[[#This Row],[CHARGED DAYS]]-Table_OTOB_YTD[[#This Row],[CONTRACT DAYS]]-Table_OTOB_YTD[[#This Row],[THIRD PARTY DAYS ADDED]]</f>
        <v>5</v>
      </c>
    </row>
    <row r="8" spans="1:15" x14ac:dyDescent="0.2">
      <c r="A8" s="5" t="s">
        <v>219</v>
      </c>
      <c r="B8" s="4" t="s">
        <v>833</v>
      </c>
      <c r="C8" s="5" t="s">
        <v>221</v>
      </c>
      <c r="D8" s="5" t="s">
        <v>42</v>
      </c>
      <c r="E8" s="6">
        <v>45720</v>
      </c>
      <c r="F8" s="13">
        <v>879885.4</v>
      </c>
      <c r="G8" s="13">
        <v>0</v>
      </c>
      <c r="H8" s="13">
        <v>0</v>
      </c>
      <c r="I8" s="13">
        <v>878743</v>
      </c>
      <c r="J8" s="13">
        <v>-1142.4000000000001</v>
      </c>
      <c r="K8" s="14">
        <v>65</v>
      </c>
      <c r="L8" s="14">
        <v>55</v>
      </c>
      <c r="M8" s="14">
        <v>0</v>
      </c>
      <c r="N8" s="14">
        <v>0</v>
      </c>
      <c r="O8" s="3">
        <f>Table_OTOB_YTD[[#This Row],[CHARGED DAYS]]-Table_OTOB_YTD[[#This Row],[CONTRACT DAYS]]-Table_OTOB_YTD[[#This Row],[THIRD PARTY DAYS ADDED]]</f>
        <v>-10</v>
      </c>
    </row>
    <row r="9" spans="1:15" x14ac:dyDescent="0.2">
      <c r="A9" s="5" t="s">
        <v>46</v>
      </c>
      <c r="B9" s="4" t="s">
        <v>834</v>
      </c>
      <c r="C9" s="5" t="s">
        <v>180</v>
      </c>
      <c r="D9" s="5" t="s">
        <v>835</v>
      </c>
      <c r="E9" s="6">
        <v>45720</v>
      </c>
      <c r="F9" s="13">
        <v>1049361.55</v>
      </c>
      <c r="G9" s="13">
        <v>16952.98</v>
      </c>
      <c r="H9" s="13">
        <v>0</v>
      </c>
      <c r="I9" s="13">
        <v>1048786.8400000001</v>
      </c>
      <c r="J9" s="13">
        <v>-574.71</v>
      </c>
      <c r="K9" s="14">
        <v>107</v>
      </c>
      <c r="L9" s="14">
        <v>94</v>
      </c>
      <c r="M9" s="14">
        <v>0</v>
      </c>
      <c r="N9" s="14">
        <v>0</v>
      </c>
      <c r="O9" s="3">
        <f>Table_OTOB_YTD[[#This Row],[CHARGED DAYS]]-Table_OTOB_YTD[[#This Row],[CONTRACT DAYS]]-Table_OTOB_YTD[[#This Row],[THIRD PARTY DAYS ADDED]]</f>
        <v>-13</v>
      </c>
    </row>
    <row r="10" spans="1:15" x14ac:dyDescent="0.2">
      <c r="A10" s="5" t="s">
        <v>46</v>
      </c>
      <c r="B10" s="4" t="s">
        <v>836</v>
      </c>
      <c r="C10" s="5" t="s">
        <v>48</v>
      </c>
      <c r="D10" s="5" t="s">
        <v>97</v>
      </c>
      <c r="E10" s="6">
        <v>45720</v>
      </c>
      <c r="F10" s="13">
        <v>411526</v>
      </c>
      <c r="G10" s="13">
        <v>-502.59000000000003</v>
      </c>
      <c r="H10" s="13">
        <v>0</v>
      </c>
      <c r="I10" s="13">
        <v>420723.11</v>
      </c>
      <c r="J10" s="13">
        <v>9197.11</v>
      </c>
      <c r="K10" s="14">
        <v>60</v>
      </c>
      <c r="L10" s="14">
        <v>75</v>
      </c>
      <c r="M10" s="14">
        <v>0</v>
      </c>
      <c r="N10" s="14">
        <v>0</v>
      </c>
      <c r="O10" s="3">
        <f>Table_OTOB_YTD[[#This Row],[CHARGED DAYS]]-Table_OTOB_YTD[[#This Row],[CONTRACT DAYS]]-Table_OTOB_YTD[[#This Row],[THIRD PARTY DAYS ADDED]]</f>
        <v>15</v>
      </c>
    </row>
    <row r="11" spans="1:15" x14ac:dyDescent="0.2">
      <c r="A11" s="5" t="s">
        <v>215</v>
      </c>
      <c r="B11" s="4" t="s">
        <v>837</v>
      </c>
      <c r="C11" s="5" t="s">
        <v>217</v>
      </c>
      <c r="D11" s="5" t="s">
        <v>838</v>
      </c>
      <c r="E11" s="6">
        <v>45721</v>
      </c>
      <c r="F11" s="13">
        <v>489585.10000000003</v>
      </c>
      <c r="G11" s="13">
        <v>0</v>
      </c>
      <c r="H11" s="13">
        <v>0</v>
      </c>
      <c r="I11" s="13">
        <v>487380.6</v>
      </c>
      <c r="J11" s="13">
        <v>-2204.5</v>
      </c>
      <c r="K11" s="14">
        <v>63</v>
      </c>
      <c r="L11" s="14">
        <v>15</v>
      </c>
      <c r="M11" s="14">
        <v>0</v>
      </c>
      <c r="N11" s="14">
        <v>0</v>
      </c>
      <c r="O11" s="3">
        <f>Table_OTOB_YTD[[#This Row],[CHARGED DAYS]]-Table_OTOB_YTD[[#This Row],[CONTRACT DAYS]]-Table_OTOB_YTD[[#This Row],[THIRD PARTY DAYS ADDED]]</f>
        <v>-48</v>
      </c>
    </row>
    <row r="12" spans="1:15" x14ac:dyDescent="0.2">
      <c r="A12" s="5" t="s">
        <v>43</v>
      </c>
      <c r="B12" s="4" t="s">
        <v>839</v>
      </c>
      <c r="C12" s="5" t="s">
        <v>45</v>
      </c>
      <c r="D12" s="5" t="s">
        <v>174</v>
      </c>
      <c r="E12" s="6">
        <v>45721</v>
      </c>
      <c r="F12" s="13">
        <v>3905830.24</v>
      </c>
      <c r="G12" s="13">
        <v>424006.98</v>
      </c>
      <c r="H12" s="13">
        <v>0</v>
      </c>
      <c r="I12" s="13">
        <v>4492187.12</v>
      </c>
      <c r="J12" s="13">
        <v>586356.88</v>
      </c>
      <c r="K12" s="14">
        <v>498</v>
      </c>
      <c r="L12" s="14">
        <v>670</v>
      </c>
      <c r="M12" s="14">
        <v>173</v>
      </c>
      <c r="N12" s="14">
        <v>0</v>
      </c>
      <c r="O12" s="3">
        <f>Table_OTOB_YTD[[#This Row],[CHARGED DAYS]]-Table_OTOB_YTD[[#This Row],[CONTRACT DAYS]]-Table_OTOB_YTD[[#This Row],[THIRD PARTY DAYS ADDED]]</f>
        <v>172</v>
      </c>
    </row>
    <row r="13" spans="1:15" x14ac:dyDescent="0.2">
      <c r="A13" s="5" t="s">
        <v>35</v>
      </c>
      <c r="B13" s="4" t="s">
        <v>840</v>
      </c>
      <c r="C13" s="5" t="s">
        <v>126</v>
      </c>
      <c r="D13" s="5" t="s">
        <v>841</v>
      </c>
      <c r="E13" s="6">
        <v>45721</v>
      </c>
      <c r="F13" s="13">
        <v>625499</v>
      </c>
      <c r="G13" s="13">
        <v>6700</v>
      </c>
      <c r="H13" s="13">
        <v>0</v>
      </c>
      <c r="I13" s="13">
        <v>623685.56999999995</v>
      </c>
      <c r="J13" s="13">
        <v>-1813.43</v>
      </c>
      <c r="K13" s="14">
        <v>45</v>
      </c>
      <c r="L13" s="14">
        <v>42</v>
      </c>
      <c r="M13" s="14">
        <v>0</v>
      </c>
      <c r="N13" s="14">
        <v>0</v>
      </c>
      <c r="O13" s="3">
        <f>Table_OTOB_YTD[[#This Row],[CHARGED DAYS]]-Table_OTOB_YTD[[#This Row],[CONTRACT DAYS]]-Table_OTOB_YTD[[#This Row],[THIRD PARTY DAYS ADDED]]</f>
        <v>-3</v>
      </c>
    </row>
    <row r="14" spans="1:15" x14ac:dyDescent="0.2">
      <c r="A14" s="5" t="s">
        <v>51</v>
      </c>
      <c r="B14" s="4" t="s">
        <v>842</v>
      </c>
      <c r="C14" s="5" t="s">
        <v>65</v>
      </c>
      <c r="D14" s="5" t="s">
        <v>143</v>
      </c>
      <c r="E14" s="6">
        <v>45722</v>
      </c>
      <c r="F14" s="13">
        <v>406602.55</v>
      </c>
      <c r="G14" s="13">
        <v>0</v>
      </c>
      <c r="H14" s="13">
        <v>0</v>
      </c>
      <c r="I14" s="13">
        <v>391632.27</v>
      </c>
      <c r="J14" s="13">
        <v>-14970.28</v>
      </c>
      <c r="K14" s="14">
        <v>38</v>
      </c>
      <c r="L14" s="14">
        <v>21</v>
      </c>
      <c r="M14" s="14">
        <v>0</v>
      </c>
      <c r="N14" s="14">
        <v>0</v>
      </c>
      <c r="O14" s="3">
        <f>Table_OTOB_YTD[[#This Row],[CHARGED DAYS]]-Table_OTOB_YTD[[#This Row],[CONTRACT DAYS]]-Table_OTOB_YTD[[#This Row],[THIRD PARTY DAYS ADDED]]</f>
        <v>-17</v>
      </c>
    </row>
    <row r="15" spans="1:15" x14ac:dyDescent="0.2">
      <c r="A15" s="5" t="s">
        <v>16</v>
      </c>
      <c r="B15" s="4" t="s">
        <v>843</v>
      </c>
      <c r="C15" s="5" t="s">
        <v>18</v>
      </c>
      <c r="D15" s="5" t="s">
        <v>19</v>
      </c>
      <c r="E15" s="6">
        <v>45722</v>
      </c>
      <c r="F15" s="13">
        <v>1696572</v>
      </c>
      <c r="G15" s="13">
        <v>0</v>
      </c>
      <c r="H15" s="13">
        <v>0</v>
      </c>
      <c r="I15" s="13">
        <v>1682037.08</v>
      </c>
      <c r="J15" s="13">
        <v>-14534.92</v>
      </c>
      <c r="K15" s="14">
        <v>96</v>
      </c>
      <c r="L15" s="14">
        <v>94</v>
      </c>
      <c r="M15" s="14">
        <v>0</v>
      </c>
      <c r="N15" s="14">
        <v>0</v>
      </c>
      <c r="O15" s="3">
        <f>Table_OTOB_YTD[[#This Row],[CHARGED DAYS]]-Table_OTOB_YTD[[#This Row],[CONTRACT DAYS]]-Table_OTOB_YTD[[#This Row],[THIRD PARTY DAYS ADDED]]</f>
        <v>-2</v>
      </c>
    </row>
    <row r="16" spans="1:15" x14ac:dyDescent="0.2">
      <c r="A16" s="5" t="s">
        <v>98</v>
      </c>
      <c r="B16" s="4" t="s">
        <v>844</v>
      </c>
      <c r="C16" s="5" t="s">
        <v>554</v>
      </c>
      <c r="D16" s="5" t="s">
        <v>63</v>
      </c>
      <c r="E16" s="6">
        <v>45722</v>
      </c>
      <c r="F16" s="13">
        <v>5372832.4500000002</v>
      </c>
      <c r="G16" s="13">
        <v>0</v>
      </c>
      <c r="H16" s="13">
        <v>0</v>
      </c>
      <c r="I16" s="13">
        <v>5187895.83</v>
      </c>
      <c r="J16" s="13">
        <v>-184936.62</v>
      </c>
      <c r="K16" s="14">
        <v>119</v>
      </c>
      <c r="L16" s="14">
        <v>55</v>
      </c>
      <c r="M16" s="14">
        <v>0</v>
      </c>
      <c r="N16" s="14">
        <v>0</v>
      </c>
      <c r="O16" s="3">
        <f>Table_OTOB_YTD[[#This Row],[CHARGED DAYS]]-Table_OTOB_YTD[[#This Row],[CONTRACT DAYS]]-Table_OTOB_YTD[[#This Row],[THIRD PARTY DAYS ADDED]]</f>
        <v>-64</v>
      </c>
    </row>
    <row r="17" spans="1:15" x14ac:dyDescent="0.2">
      <c r="A17" s="5" t="s">
        <v>400</v>
      </c>
      <c r="B17" s="4" t="s">
        <v>845</v>
      </c>
      <c r="C17" s="5" t="s">
        <v>703</v>
      </c>
      <c r="D17" s="5" t="s">
        <v>846</v>
      </c>
      <c r="E17" s="6">
        <v>45723</v>
      </c>
      <c r="F17" s="13">
        <v>3456563</v>
      </c>
      <c r="G17" s="13">
        <v>-170850</v>
      </c>
      <c r="H17" s="13">
        <v>0</v>
      </c>
      <c r="I17" s="13">
        <v>3302371.25</v>
      </c>
      <c r="J17" s="13">
        <v>-154191.75</v>
      </c>
      <c r="K17" s="14">
        <v>120</v>
      </c>
      <c r="L17" s="14">
        <v>134</v>
      </c>
      <c r="M17" s="14">
        <v>21</v>
      </c>
      <c r="N17" s="14">
        <v>0</v>
      </c>
      <c r="O17" s="3">
        <f>Table_OTOB_YTD[[#This Row],[CHARGED DAYS]]-Table_OTOB_YTD[[#This Row],[CONTRACT DAYS]]-Table_OTOB_YTD[[#This Row],[THIRD PARTY DAYS ADDED]]</f>
        <v>14</v>
      </c>
    </row>
    <row r="18" spans="1:15" x14ac:dyDescent="0.2">
      <c r="A18" s="5" t="s">
        <v>400</v>
      </c>
      <c r="B18" s="4" t="s">
        <v>847</v>
      </c>
      <c r="C18" s="5" t="s">
        <v>703</v>
      </c>
      <c r="D18" s="5" t="s">
        <v>848</v>
      </c>
      <c r="E18" s="6">
        <v>45723</v>
      </c>
      <c r="F18" s="13">
        <v>101109.88</v>
      </c>
      <c r="G18" s="13">
        <v>10390.39</v>
      </c>
      <c r="H18" s="13">
        <v>0</v>
      </c>
      <c r="I18" s="13">
        <v>112912.05</v>
      </c>
      <c r="J18" s="13">
        <v>11802.17</v>
      </c>
      <c r="K18" s="14">
        <v>25</v>
      </c>
      <c r="L18" s="14">
        <v>18</v>
      </c>
      <c r="M18" s="14">
        <v>0</v>
      </c>
      <c r="N18" s="14">
        <v>0</v>
      </c>
      <c r="O18" s="3">
        <f>Table_OTOB_YTD[[#This Row],[CHARGED DAYS]]-Table_OTOB_YTD[[#This Row],[CONTRACT DAYS]]-Table_OTOB_YTD[[#This Row],[THIRD PARTY DAYS ADDED]]</f>
        <v>-7</v>
      </c>
    </row>
    <row r="19" spans="1:15" x14ac:dyDescent="0.2">
      <c r="A19" s="5" t="s">
        <v>88</v>
      </c>
      <c r="B19" s="4" t="s">
        <v>849</v>
      </c>
      <c r="C19" s="5" t="s">
        <v>239</v>
      </c>
      <c r="D19" s="5" t="s">
        <v>240</v>
      </c>
      <c r="E19" s="6">
        <v>45723</v>
      </c>
      <c r="F19" s="13">
        <v>7494391.0999999996</v>
      </c>
      <c r="G19" s="13">
        <v>349781.72000000003</v>
      </c>
      <c r="H19" s="13">
        <v>0</v>
      </c>
      <c r="I19" s="13">
        <v>7694876.8799999999</v>
      </c>
      <c r="J19" s="13">
        <v>200485.78</v>
      </c>
      <c r="K19" s="14">
        <v>199</v>
      </c>
      <c r="L19" s="14">
        <v>179</v>
      </c>
      <c r="M19" s="14">
        <v>8</v>
      </c>
      <c r="N19" s="14">
        <v>0</v>
      </c>
      <c r="O19" s="3">
        <f>Table_OTOB_YTD[[#This Row],[CHARGED DAYS]]-Table_OTOB_YTD[[#This Row],[CONTRACT DAYS]]-Table_OTOB_YTD[[#This Row],[THIRD PARTY DAYS ADDED]]</f>
        <v>-20</v>
      </c>
    </row>
    <row r="20" spans="1:15" x14ac:dyDescent="0.2">
      <c r="A20" s="5" t="s">
        <v>88</v>
      </c>
      <c r="B20" s="4" t="s">
        <v>850</v>
      </c>
      <c r="C20" s="5" t="s">
        <v>88</v>
      </c>
      <c r="D20" s="5" t="s">
        <v>851</v>
      </c>
      <c r="E20" s="6">
        <v>45723</v>
      </c>
      <c r="F20" s="13">
        <v>4193300</v>
      </c>
      <c r="G20" s="13">
        <v>388139.22000000003</v>
      </c>
      <c r="H20" s="13">
        <v>0</v>
      </c>
      <c r="I20" s="13">
        <v>5004432.72</v>
      </c>
      <c r="J20" s="13">
        <v>811132.72</v>
      </c>
      <c r="K20" s="14">
        <v>125</v>
      </c>
      <c r="L20" s="14">
        <v>127</v>
      </c>
      <c r="M20" s="14">
        <v>3</v>
      </c>
      <c r="N20" s="14">
        <v>0</v>
      </c>
      <c r="O20" s="3">
        <f>Table_OTOB_YTD[[#This Row],[CHARGED DAYS]]-Table_OTOB_YTD[[#This Row],[CONTRACT DAYS]]-Table_OTOB_YTD[[#This Row],[THIRD PARTY DAYS ADDED]]</f>
        <v>2</v>
      </c>
    </row>
    <row r="21" spans="1:15" x14ac:dyDescent="0.2">
      <c r="A21" s="5" t="s">
        <v>57</v>
      </c>
      <c r="B21" s="4" t="s">
        <v>852</v>
      </c>
      <c r="C21" s="5" t="s">
        <v>115</v>
      </c>
      <c r="D21" s="5" t="s">
        <v>853</v>
      </c>
      <c r="E21" s="6">
        <v>45723</v>
      </c>
      <c r="F21" s="13">
        <v>3336063.58</v>
      </c>
      <c r="G21" s="13">
        <v>760117.52</v>
      </c>
      <c r="H21" s="13">
        <v>0</v>
      </c>
      <c r="I21" s="13">
        <v>4770905.82</v>
      </c>
      <c r="J21" s="13">
        <v>1434842.24</v>
      </c>
      <c r="K21" s="14">
        <v>165</v>
      </c>
      <c r="L21" s="14">
        <v>156</v>
      </c>
      <c r="M21" s="14">
        <v>0</v>
      </c>
      <c r="N21" s="14">
        <v>0</v>
      </c>
      <c r="O21" s="3">
        <f>Table_OTOB_YTD[[#This Row],[CHARGED DAYS]]-Table_OTOB_YTD[[#This Row],[CONTRACT DAYS]]-Table_OTOB_YTD[[#This Row],[THIRD PARTY DAYS ADDED]]</f>
        <v>-9</v>
      </c>
    </row>
    <row r="22" spans="1:15" x14ac:dyDescent="0.2">
      <c r="A22" s="5" t="s">
        <v>215</v>
      </c>
      <c r="B22" s="4" t="s">
        <v>854</v>
      </c>
      <c r="C22" s="5" t="s">
        <v>217</v>
      </c>
      <c r="D22" s="5" t="s">
        <v>855</v>
      </c>
      <c r="E22" s="6">
        <v>45723</v>
      </c>
      <c r="F22" s="13">
        <v>383790</v>
      </c>
      <c r="G22" s="13">
        <v>0</v>
      </c>
      <c r="H22" s="13">
        <v>0</v>
      </c>
      <c r="I22" s="13">
        <v>365764</v>
      </c>
      <c r="J22" s="13">
        <v>-18026</v>
      </c>
      <c r="K22" s="14">
        <v>70</v>
      </c>
      <c r="L22" s="14">
        <v>80</v>
      </c>
      <c r="M22" s="14">
        <v>0</v>
      </c>
      <c r="N22" s="14">
        <v>0</v>
      </c>
      <c r="O22" s="3">
        <f>Table_OTOB_YTD[[#This Row],[CHARGED DAYS]]-Table_OTOB_YTD[[#This Row],[CONTRACT DAYS]]-Table_OTOB_YTD[[#This Row],[THIRD PARTY DAYS ADDED]]</f>
        <v>10</v>
      </c>
    </row>
    <row r="23" spans="1:15" x14ac:dyDescent="0.2">
      <c r="A23" s="5" t="s">
        <v>31</v>
      </c>
      <c r="B23" s="4" t="s">
        <v>856</v>
      </c>
      <c r="C23" s="5" t="s">
        <v>857</v>
      </c>
      <c r="D23" s="5" t="s">
        <v>858</v>
      </c>
      <c r="E23" s="6">
        <v>45723</v>
      </c>
      <c r="F23" s="13">
        <v>1836910.48</v>
      </c>
      <c r="G23" s="13">
        <v>172424.46</v>
      </c>
      <c r="H23" s="13">
        <v>0</v>
      </c>
      <c r="I23" s="13">
        <v>1975169.23</v>
      </c>
      <c r="J23" s="13">
        <v>138258.75</v>
      </c>
      <c r="K23" s="14">
        <v>218</v>
      </c>
      <c r="L23" s="14">
        <v>231</v>
      </c>
      <c r="M23" s="14">
        <v>9</v>
      </c>
      <c r="N23" s="14">
        <v>0</v>
      </c>
      <c r="O23" s="3">
        <f>Table_OTOB_YTD[[#This Row],[CHARGED DAYS]]-Table_OTOB_YTD[[#This Row],[CONTRACT DAYS]]-Table_OTOB_YTD[[#This Row],[THIRD PARTY DAYS ADDED]]</f>
        <v>13</v>
      </c>
    </row>
    <row r="24" spans="1:15" x14ac:dyDescent="0.2">
      <c r="A24" s="5" t="s">
        <v>31</v>
      </c>
      <c r="B24" s="4" t="s">
        <v>859</v>
      </c>
      <c r="C24" s="5" t="s">
        <v>186</v>
      </c>
      <c r="D24" s="5" t="s">
        <v>19</v>
      </c>
      <c r="E24" s="6">
        <v>45723</v>
      </c>
      <c r="F24" s="13">
        <v>2147579.65</v>
      </c>
      <c r="G24" s="13">
        <v>32557.14</v>
      </c>
      <c r="H24" s="13">
        <v>20613.11</v>
      </c>
      <c r="I24" s="13">
        <v>2048083.83</v>
      </c>
      <c r="J24" s="13">
        <v>-120108.93</v>
      </c>
      <c r="K24" s="14">
        <v>150</v>
      </c>
      <c r="L24" s="14">
        <v>132</v>
      </c>
      <c r="M24" s="14">
        <v>0</v>
      </c>
      <c r="N24" s="14">
        <v>0</v>
      </c>
      <c r="O24" s="3">
        <f>Table_OTOB_YTD[[#This Row],[CHARGED DAYS]]-Table_OTOB_YTD[[#This Row],[CONTRACT DAYS]]-Table_OTOB_YTD[[#This Row],[THIRD PARTY DAYS ADDED]]</f>
        <v>-18</v>
      </c>
    </row>
    <row r="25" spans="1:15" x14ac:dyDescent="0.2">
      <c r="A25" s="5" t="s">
        <v>51</v>
      </c>
      <c r="B25" s="4" t="s">
        <v>860</v>
      </c>
      <c r="C25" s="5" t="s">
        <v>76</v>
      </c>
      <c r="D25" s="5" t="s">
        <v>861</v>
      </c>
      <c r="E25" s="6">
        <v>45726</v>
      </c>
      <c r="F25" s="13">
        <v>885042.65</v>
      </c>
      <c r="G25" s="13">
        <v>158125</v>
      </c>
      <c r="H25" s="13">
        <v>0</v>
      </c>
      <c r="I25" s="13">
        <v>1068558.52</v>
      </c>
      <c r="J25" s="13">
        <v>183515.87</v>
      </c>
      <c r="K25" s="14">
        <v>47</v>
      </c>
      <c r="L25" s="14">
        <v>26</v>
      </c>
      <c r="M25" s="14">
        <v>0</v>
      </c>
      <c r="N25" s="14">
        <v>0</v>
      </c>
      <c r="O25" s="3">
        <f>Table_OTOB_YTD[[#This Row],[CHARGED DAYS]]-Table_OTOB_YTD[[#This Row],[CONTRACT DAYS]]-Table_OTOB_YTD[[#This Row],[THIRD PARTY DAYS ADDED]]</f>
        <v>-21</v>
      </c>
    </row>
    <row r="26" spans="1:15" x14ac:dyDescent="0.2">
      <c r="A26" s="5" t="s">
        <v>82</v>
      </c>
      <c r="B26" s="4" t="s">
        <v>862</v>
      </c>
      <c r="C26" s="5" t="s">
        <v>84</v>
      </c>
      <c r="D26" s="5" t="s">
        <v>85</v>
      </c>
      <c r="E26" s="6">
        <v>45726</v>
      </c>
      <c r="F26" s="13">
        <v>3289936.68</v>
      </c>
      <c r="G26" s="13">
        <v>157970.68</v>
      </c>
      <c r="H26" s="13">
        <v>0</v>
      </c>
      <c r="I26" s="13">
        <v>3614472.97</v>
      </c>
      <c r="J26" s="13">
        <v>324536.28999999998</v>
      </c>
      <c r="K26" s="14">
        <v>96</v>
      </c>
      <c r="L26" s="14">
        <v>76</v>
      </c>
      <c r="M26" s="14">
        <v>0</v>
      </c>
      <c r="N26" s="14">
        <v>0</v>
      </c>
      <c r="O26" s="3">
        <f>Table_OTOB_YTD[[#This Row],[CHARGED DAYS]]-Table_OTOB_YTD[[#This Row],[CONTRACT DAYS]]-Table_OTOB_YTD[[#This Row],[THIRD PARTY DAYS ADDED]]</f>
        <v>-20</v>
      </c>
    </row>
    <row r="27" spans="1:15" x14ac:dyDescent="0.2">
      <c r="A27" s="5" t="s">
        <v>35</v>
      </c>
      <c r="B27" s="4" t="s">
        <v>863</v>
      </c>
      <c r="C27" s="5" t="s">
        <v>37</v>
      </c>
      <c r="D27" s="5" t="s">
        <v>19</v>
      </c>
      <c r="E27" s="6">
        <v>45726</v>
      </c>
      <c r="F27" s="13">
        <v>1018951.35</v>
      </c>
      <c r="G27" s="13">
        <v>220319.92</v>
      </c>
      <c r="H27" s="13">
        <v>0</v>
      </c>
      <c r="I27" s="13">
        <v>1305945.8500000001</v>
      </c>
      <c r="J27" s="13">
        <v>286994.5</v>
      </c>
      <c r="K27" s="14">
        <v>45</v>
      </c>
      <c r="L27" s="14">
        <v>46</v>
      </c>
      <c r="M27" s="14">
        <v>12</v>
      </c>
      <c r="N27" s="14">
        <v>0</v>
      </c>
      <c r="O27" s="3">
        <f>Table_OTOB_YTD[[#This Row],[CHARGED DAYS]]-Table_OTOB_YTD[[#This Row],[CONTRACT DAYS]]-Table_OTOB_YTD[[#This Row],[THIRD PARTY DAYS ADDED]]</f>
        <v>1</v>
      </c>
    </row>
    <row r="28" spans="1:15" x14ac:dyDescent="0.2">
      <c r="A28" s="5" t="s">
        <v>131</v>
      </c>
      <c r="B28" s="4" t="s">
        <v>864</v>
      </c>
      <c r="C28" s="5" t="s">
        <v>690</v>
      </c>
      <c r="D28" s="5" t="s">
        <v>691</v>
      </c>
      <c r="E28" s="6">
        <v>45727</v>
      </c>
      <c r="F28" s="13">
        <v>31270742.800000001</v>
      </c>
      <c r="G28" s="13">
        <v>1319708.8500000001</v>
      </c>
      <c r="H28" s="13">
        <v>0</v>
      </c>
      <c r="I28" s="13">
        <v>35617076.5</v>
      </c>
      <c r="J28" s="13">
        <v>4346333.7</v>
      </c>
      <c r="K28" s="14">
        <v>478</v>
      </c>
      <c r="L28" s="14">
        <v>374</v>
      </c>
      <c r="M28" s="14">
        <v>0</v>
      </c>
      <c r="N28" s="14">
        <v>0</v>
      </c>
      <c r="O28" s="3">
        <f>Table_OTOB_YTD[[#This Row],[CHARGED DAYS]]-Table_OTOB_YTD[[#This Row],[CONTRACT DAYS]]-Table_OTOB_YTD[[#This Row],[THIRD PARTY DAYS ADDED]]</f>
        <v>-104</v>
      </c>
    </row>
    <row r="29" spans="1:15" x14ac:dyDescent="0.2">
      <c r="A29" s="5" t="s">
        <v>98</v>
      </c>
      <c r="B29" s="4" t="s">
        <v>865</v>
      </c>
      <c r="C29" s="5" t="s">
        <v>554</v>
      </c>
      <c r="D29" s="5" t="s">
        <v>63</v>
      </c>
      <c r="E29" s="6">
        <v>45727</v>
      </c>
      <c r="F29" s="13">
        <v>2393785.6</v>
      </c>
      <c r="G29" s="13">
        <v>0</v>
      </c>
      <c r="H29" s="13">
        <v>0</v>
      </c>
      <c r="I29" s="13">
        <v>2804237.76</v>
      </c>
      <c r="J29" s="13">
        <v>410452.16</v>
      </c>
      <c r="K29" s="14">
        <v>51</v>
      </c>
      <c r="L29" s="14">
        <v>111</v>
      </c>
      <c r="M29" s="14">
        <v>0</v>
      </c>
      <c r="N29" s="14">
        <v>0</v>
      </c>
      <c r="O29" s="3">
        <f>Table_OTOB_YTD[[#This Row],[CHARGED DAYS]]-Table_OTOB_YTD[[#This Row],[CONTRACT DAYS]]-Table_OTOB_YTD[[#This Row],[THIRD PARTY DAYS ADDED]]</f>
        <v>60</v>
      </c>
    </row>
    <row r="30" spans="1:15" x14ac:dyDescent="0.2">
      <c r="A30" s="5" t="s">
        <v>46</v>
      </c>
      <c r="B30" s="4" t="s">
        <v>866</v>
      </c>
      <c r="C30" s="5" t="s">
        <v>867</v>
      </c>
      <c r="D30" s="5" t="s">
        <v>42</v>
      </c>
      <c r="E30" s="6">
        <v>45727</v>
      </c>
      <c r="F30" s="13">
        <v>1049084.97</v>
      </c>
      <c r="G30" s="13">
        <v>-5410.32</v>
      </c>
      <c r="H30" s="13">
        <v>0</v>
      </c>
      <c r="I30" s="13">
        <v>1015670.44</v>
      </c>
      <c r="J30" s="13">
        <v>-33414.53</v>
      </c>
      <c r="K30" s="14">
        <v>185</v>
      </c>
      <c r="L30" s="14">
        <v>283</v>
      </c>
      <c r="M30" s="14">
        <v>67</v>
      </c>
      <c r="N30" s="14">
        <v>0</v>
      </c>
      <c r="O30" s="3">
        <f>Table_OTOB_YTD[[#This Row],[CHARGED DAYS]]-Table_OTOB_YTD[[#This Row],[CONTRACT DAYS]]-Table_OTOB_YTD[[#This Row],[THIRD PARTY DAYS ADDED]]</f>
        <v>98</v>
      </c>
    </row>
    <row r="31" spans="1:15" x14ac:dyDescent="0.2">
      <c r="A31" s="5" t="s">
        <v>400</v>
      </c>
      <c r="B31" s="4" t="s">
        <v>868</v>
      </c>
      <c r="C31" s="5" t="s">
        <v>743</v>
      </c>
      <c r="D31" s="5" t="s">
        <v>19</v>
      </c>
      <c r="E31" s="6">
        <v>45728</v>
      </c>
      <c r="F31" s="13">
        <v>2072210</v>
      </c>
      <c r="G31" s="13">
        <v>0</v>
      </c>
      <c r="H31" s="13">
        <v>0</v>
      </c>
      <c r="I31" s="13">
        <v>2048020</v>
      </c>
      <c r="J31" s="13">
        <v>-24190</v>
      </c>
      <c r="K31" s="14">
        <v>87</v>
      </c>
      <c r="L31" s="14">
        <v>103</v>
      </c>
      <c r="M31" s="14">
        <v>20</v>
      </c>
      <c r="N31" s="14">
        <v>0</v>
      </c>
      <c r="O31" s="3">
        <f>Table_OTOB_YTD[[#This Row],[CHARGED DAYS]]-Table_OTOB_YTD[[#This Row],[CONTRACT DAYS]]-Table_OTOB_YTD[[#This Row],[THIRD PARTY DAYS ADDED]]</f>
        <v>16</v>
      </c>
    </row>
    <row r="32" spans="1:15" x14ac:dyDescent="0.2">
      <c r="A32" s="5" t="s">
        <v>400</v>
      </c>
      <c r="B32" s="4" t="s">
        <v>869</v>
      </c>
      <c r="C32" s="5" t="s">
        <v>699</v>
      </c>
      <c r="D32" s="5" t="s">
        <v>416</v>
      </c>
      <c r="E32" s="6">
        <v>45728</v>
      </c>
      <c r="F32" s="13">
        <v>1980516.24</v>
      </c>
      <c r="G32" s="13">
        <v>266861.12</v>
      </c>
      <c r="H32" s="13">
        <v>0</v>
      </c>
      <c r="I32" s="13">
        <v>2282058.65</v>
      </c>
      <c r="J32" s="13">
        <v>301542.40999999997</v>
      </c>
      <c r="K32" s="14">
        <v>51</v>
      </c>
      <c r="L32" s="14">
        <v>79</v>
      </c>
      <c r="M32" s="14">
        <v>30</v>
      </c>
      <c r="N32" s="14">
        <v>0</v>
      </c>
      <c r="O32" s="3">
        <f>Table_OTOB_YTD[[#This Row],[CHARGED DAYS]]-Table_OTOB_YTD[[#This Row],[CONTRACT DAYS]]-Table_OTOB_YTD[[#This Row],[THIRD PARTY DAYS ADDED]]</f>
        <v>28</v>
      </c>
    </row>
    <row r="33" spans="1:15" x14ac:dyDescent="0.2">
      <c r="A33" s="5" t="s">
        <v>94</v>
      </c>
      <c r="B33" s="4" t="s">
        <v>870</v>
      </c>
      <c r="C33" s="5" t="s">
        <v>96</v>
      </c>
      <c r="D33" s="5" t="s">
        <v>871</v>
      </c>
      <c r="E33" s="6">
        <v>45728</v>
      </c>
      <c r="F33" s="13">
        <v>225254.7</v>
      </c>
      <c r="G33" s="13">
        <v>0</v>
      </c>
      <c r="H33" s="13">
        <v>0</v>
      </c>
      <c r="I33" s="13">
        <v>238984.4</v>
      </c>
      <c r="J33" s="13">
        <v>13729.7</v>
      </c>
      <c r="K33" s="14">
        <v>45</v>
      </c>
      <c r="L33" s="14">
        <v>23</v>
      </c>
      <c r="M33" s="14">
        <v>0</v>
      </c>
      <c r="N33" s="14">
        <v>0</v>
      </c>
      <c r="O33" s="3">
        <f>Table_OTOB_YTD[[#This Row],[CHARGED DAYS]]-Table_OTOB_YTD[[#This Row],[CONTRACT DAYS]]-Table_OTOB_YTD[[#This Row],[THIRD PARTY DAYS ADDED]]</f>
        <v>-22</v>
      </c>
    </row>
    <row r="34" spans="1:15" x14ac:dyDescent="0.2">
      <c r="A34" s="5" t="s">
        <v>51</v>
      </c>
      <c r="B34" s="4" t="s">
        <v>872</v>
      </c>
      <c r="C34" s="5" t="s">
        <v>276</v>
      </c>
      <c r="D34" s="5" t="s">
        <v>42</v>
      </c>
      <c r="E34" s="6">
        <v>45729</v>
      </c>
      <c r="F34" s="13">
        <v>1277863</v>
      </c>
      <c r="G34" s="13">
        <v>146991.66</v>
      </c>
      <c r="H34" s="13">
        <v>0</v>
      </c>
      <c r="I34" s="13">
        <v>1440294.9</v>
      </c>
      <c r="J34" s="13">
        <v>162431.9</v>
      </c>
      <c r="K34" s="14">
        <v>120</v>
      </c>
      <c r="L34" s="14">
        <v>133</v>
      </c>
      <c r="M34" s="14">
        <v>15</v>
      </c>
      <c r="N34" s="14">
        <v>0</v>
      </c>
      <c r="O34" s="3">
        <f>Table_OTOB_YTD[[#This Row],[CHARGED DAYS]]-Table_OTOB_YTD[[#This Row],[CONTRACT DAYS]]-Table_OTOB_YTD[[#This Row],[THIRD PARTY DAYS ADDED]]</f>
        <v>13</v>
      </c>
    </row>
    <row r="35" spans="1:15" x14ac:dyDescent="0.2">
      <c r="A35" s="5" t="s">
        <v>400</v>
      </c>
      <c r="B35" s="4" t="s">
        <v>873</v>
      </c>
      <c r="C35" s="5" t="s">
        <v>874</v>
      </c>
      <c r="D35" s="5" t="s">
        <v>875</v>
      </c>
      <c r="E35" s="6">
        <v>45729</v>
      </c>
      <c r="F35" s="13">
        <v>4779349.75</v>
      </c>
      <c r="G35" s="13">
        <v>8011.8200000000006</v>
      </c>
      <c r="H35" s="13">
        <v>0</v>
      </c>
      <c r="I35" s="13">
        <v>4654149.08</v>
      </c>
      <c r="J35" s="13">
        <v>-125200.67</v>
      </c>
      <c r="K35" s="14">
        <v>93</v>
      </c>
      <c r="L35" s="14">
        <v>155</v>
      </c>
      <c r="M35" s="14">
        <v>31</v>
      </c>
      <c r="N35" s="14">
        <v>0</v>
      </c>
      <c r="O35" s="3">
        <f>Table_OTOB_YTD[[#This Row],[CHARGED DAYS]]-Table_OTOB_YTD[[#This Row],[CONTRACT DAYS]]-Table_OTOB_YTD[[#This Row],[THIRD PARTY DAYS ADDED]]</f>
        <v>62</v>
      </c>
    </row>
    <row r="36" spans="1:15" x14ac:dyDescent="0.2">
      <c r="A36" s="5" t="s">
        <v>201</v>
      </c>
      <c r="B36" s="4" t="s">
        <v>876</v>
      </c>
      <c r="C36" s="5" t="s">
        <v>415</v>
      </c>
      <c r="D36" s="5" t="s">
        <v>416</v>
      </c>
      <c r="E36" s="6">
        <v>45729</v>
      </c>
      <c r="F36" s="13">
        <v>2060026.16</v>
      </c>
      <c r="G36" s="13">
        <v>0</v>
      </c>
      <c r="H36" s="13">
        <v>0</v>
      </c>
      <c r="I36" s="13">
        <v>2056719.89</v>
      </c>
      <c r="J36" s="13">
        <v>-3306.27</v>
      </c>
      <c r="K36" s="14">
        <v>90</v>
      </c>
      <c r="L36" s="14">
        <v>134</v>
      </c>
      <c r="M36" s="14">
        <v>0</v>
      </c>
      <c r="N36" s="14">
        <v>0</v>
      </c>
      <c r="O36" s="3">
        <f>Table_OTOB_YTD[[#This Row],[CHARGED DAYS]]-Table_OTOB_YTD[[#This Row],[CONTRACT DAYS]]-Table_OTOB_YTD[[#This Row],[THIRD PARTY DAYS ADDED]]</f>
        <v>44</v>
      </c>
    </row>
    <row r="37" spans="1:15" x14ac:dyDescent="0.2">
      <c r="A37" s="5" t="s">
        <v>31</v>
      </c>
      <c r="B37" s="4" t="s">
        <v>877</v>
      </c>
      <c r="C37" s="5" t="s">
        <v>357</v>
      </c>
      <c r="D37" s="5" t="s">
        <v>49</v>
      </c>
      <c r="E37" s="6">
        <v>45729</v>
      </c>
      <c r="F37" s="13">
        <v>2221434.35</v>
      </c>
      <c r="G37" s="13">
        <v>118249.84</v>
      </c>
      <c r="H37" s="13">
        <v>0</v>
      </c>
      <c r="I37" s="13">
        <v>2383206.0299999998</v>
      </c>
      <c r="J37" s="13">
        <v>161771.68</v>
      </c>
      <c r="K37" s="14">
        <v>150</v>
      </c>
      <c r="L37" s="14">
        <v>122</v>
      </c>
      <c r="M37" s="14">
        <v>6</v>
      </c>
      <c r="N37" s="14">
        <v>0</v>
      </c>
      <c r="O37" s="3">
        <f>Table_OTOB_YTD[[#This Row],[CHARGED DAYS]]-Table_OTOB_YTD[[#This Row],[CONTRACT DAYS]]-Table_OTOB_YTD[[#This Row],[THIRD PARTY DAYS ADDED]]</f>
        <v>-28</v>
      </c>
    </row>
    <row r="38" spans="1:15" x14ac:dyDescent="0.2">
      <c r="A38" s="5" t="s">
        <v>255</v>
      </c>
      <c r="B38" s="4" t="s">
        <v>878</v>
      </c>
      <c r="C38" s="5" t="s">
        <v>879</v>
      </c>
      <c r="D38" s="5" t="s">
        <v>42</v>
      </c>
      <c r="E38" s="6">
        <v>45730</v>
      </c>
      <c r="F38" s="13">
        <v>796205.35</v>
      </c>
      <c r="G38" s="13">
        <v>4851.28</v>
      </c>
      <c r="H38" s="13">
        <v>0</v>
      </c>
      <c r="I38" s="13">
        <v>793324.13</v>
      </c>
      <c r="J38" s="13">
        <v>-2881.22</v>
      </c>
      <c r="K38" s="14">
        <v>96</v>
      </c>
      <c r="L38" s="14">
        <v>278</v>
      </c>
      <c r="M38" s="14">
        <v>11</v>
      </c>
      <c r="N38" s="14">
        <v>0</v>
      </c>
      <c r="O38" s="3">
        <f>Table_OTOB_YTD[[#This Row],[CHARGED DAYS]]-Table_OTOB_YTD[[#This Row],[CONTRACT DAYS]]-Table_OTOB_YTD[[#This Row],[THIRD PARTY DAYS ADDED]]</f>
        <v>182</v>
      </c>
    </row>
    <row r="39" spans="1:15" x14ac:dyDescent="0.2">
      <c r="A39" s="5" t="s">
        <v>165</v>
      </c>
      <c r="B39" s="4" t="s">
        <v>880</v>
      </c>
      <c r="C39" s="5" t="s">
        <v>165</v>
      </c>
      <c r="D39" s="5" t="s">
        <v>19</v>
      </c>
      <c r="E39" s="6">
        <v>45730</v>
      </c>
      <c r="F39" s="13">
        <v>1050190.6599999999</v>
      </c>
      <c r="G39" s="13">
        <v>0</v>
      </c>
      <c r="H39" s="13">
        <v>0</v>
      </c>
      <c r="I39" s="13">
        <v>1107109.76</v>
      </c>
      <c r="J39" s="13">
        <v>56919.1</v>
      </c>
      <c r="K39" s="14">
        <v>30</v>
      </c>
      <c r="L39" s="14">
        <v>25</v>
      </c>
      <c r="M39" s="14">
        <v>0</v>
      </c>
      <c r="N39" s="14">
        <v>0</v>
      </c>
      <c r="O39" s="3">
        <f>Table_OTOB_YTD[[#This Row],[CHARGED DAYS]]-Table_OTOB_YTD[[#This Row],[CONTRACT DAYS]]-Table_OTOB_YTD[[#This Row],[THIRD PARTY DAYS ADDED]]</f>
        <v>-5</v>
      </c>
    </row>
    <row r="40" spans="1:15" x14ac:dyDescent="0.2">
      <c r="A40" s="5" t="s">
        <v>82</v>
      </c>
      <c r="B40" s="4" t="s">
        <v>881</v>
      </c>
      <c r="C40" s="5" t="s">
        <v>882</v>
      </c>
      <c r="D40" s="5" t="s">
        <v>130</v>
      </c>
      <c r="E40" s="6">
        <v>45730</v>
      </c>
      <c r="F40" s="13">
        <v>9710710.7200000007</v>
      </c>
      <c r="G40" s="13">
        <v>-8056.29</v>
      </c>
      <c r="H40" s="13">
        <v>0</v>
      </c>
      <c r="I40" s="13">
        <v>10124593.32</v>
      </c>
      <c r="J40" s="13">
        <v>413882.6</v>
      </c>
      <c r="K40" s="14">
        <v>133</v>
      </c>
      <c r="L40" s="14">
        <v>130</v>
      </c>
      <c r="M40" s="14">
        <v>0</v>
      </c>
      <c r="N40" s="14">
        <v>0</v>
      </c>
      <c r="O40" s="3">
        <f>Table_OTOB_YTD[[#This Row],[CHARGED DAYS]]-Table_OTOB_YTD[[#This Row],[CONTRACT DAYS]]-Table_OTOB_YTD[[#This Row],[THIRD PARTY DAYS ADDED]]</f>
        <v>-3</v>
      </c>
    </row>
    <row r="41" spans="1:15" x14ac:dyDescent="0.2">
      <c r="A41" s="5" t="s">
        <v>201</v>
      </c>
      <c r="B41" s="4" t="s">
        <v>883</v>
      </c>
      <c r="C41" s="5" t="s">
        <v>490</v>
      </c>
      <c r="D41" s="5" t="s">
        <v>42</v>
      </c>
      <c r="E41" s="6">
        <v>45733</v>
      </c>
      <c r="F41" s="13">
        <v>581241.25</v>
      </c>
      <c r="G41" s="13">
        <v>19442.490000000002</v>
      </c>
      <c r="H41" s="13">
        <v>0</v>
      </c>
      <c r="I41" s="13">
        <v>659925.66</v>
      </c>
      <c r="J41" s="13">
        <v>78684.41</v>
      </c>
      <c r="K41" s="14">
        <v>158</v>
      </c>
      <c r="L41" s="14">
        <v>99</v>
      </c>
      <c r="M41" s="14">
        <v>0</v>
      </c>
      <c r="N41" s="14">
        <v>0</v>
      </c>
      <c r="O41" s="3">
        <f>Table_OTOB_YTD[[#This Row],[CHARGED DAYS]]-Table_OTOB_YTD[[#This Row],[CONTRACT DAYS]]-Table_OTOB_YTD[[#This Row],[THIRD PARTY DAYS ADDED]]</f>
        <v>-59</v>
      </c>
    </row>
    <row r="42" spans="1:15" x14ac:dyDescent="0.2">
      <c r="A42" s="5" t="s">
        <v>88</v>
      </c>
      <c r="B42" s="4" t="s">
        <v>884</v>
      </c>
      <c r="C42" s="5" t="s">
        <v>327</v>
      </c>
      <c r="D42" s="5" t="s">
        <v>885</v>
      </c>
      <c r="E42" s="6">
        <v>45733</v>
      </c>
      <c r="F42" s="13">
        <v>2920104.63</v>
      </c>
      <c r="G42" s="13">
        <v>29283.420000000002</v>
      </c>
      <c r="H42" s="13">
        <v>0</v>
      </c>
      <c r="I42" s="13">
        <v>2906402.79</v>
      </c>
      <c r="J42" s="13">
        <v>-13701.84</v>
      </c>
      <c r="K42" s="14">
        <v>214</v>
      </c>
      <c r="L42" s="14">
        <v>208</v>
      </c>
      <c r="M42" s="14">
        <v>0</v>
      </c>
      <c r="N42" s="14">
        <v>0</v>
      </c>
      <c r="O42" s="3">
        <f>Table_OTOB_YTD[[#This Row],[CHARGED DAYS]]-Table_OTOB_YTD[[#This Row],[CONTRACT DAYS]]-Table_OTOB_YTD[[#This Row],[THIRD PARTY DAYS ADDED]]</f>
        <v>-6</v>
      </c>
    </row>
    <row r="43" spans="1:15" x14ac:dyDescent="0.2">
      <c r="A43" s="5" t="s">
        <v>215</v>
      </c>
      <c r="B43" s="4" t="s">
        <v>886</v>
      </c>
      <c r="C43" s="5" t="s">
        <v>217</v>
      </c>
      <c r="D43" s="5" t="s">
        <v>887</v>
      </c>
      <c r="E43" s="6">
        <v>45733</v>
      </c>
      <c r="F43" s="13">
        <v>5289300.97</v>
      </c>
      <c r="G43" s="13">
        <v>-48073.97</v>
      </c>
      <c r="H43" s="13">
        <v>0</v>
      </c>
      <c r="I43" s="13">
        <v>5591253.3200000003</v>
      </c>
      <c r="J43" s="13">
        <v>301952.34999999998</v>
      </c>
      <c r="K43" s="14">
        <v>224</v>
      </c>
      <c r="L43" s="14">
        <v>206</v>
      </c>
      <c r="M43" s="14">
        <v>26</v>
      </c>
      <c r="N43" s="14">
        <v>0</v>
      </c>
      <c r="O43" s="3">
        <f>Table_OTOB_YTD[[#This Row],[CHARGED DAYS]]-Table_OTOB_YTD[[#This Row],[CONTRACT DAYS]]-Table_OTOB_YTD[[#This Row],[THIRD PARTY DAYS ADDED]]</f>
        <v>-18</v>
      </c>
    </row>
    <row r="44" spans="1:15" x14ac:dyDescent="0.2">
      <c r="A44" s="5" t="s">
        <v>31</v>
      </c>
      <c r="B44" s="4" t="s">
        <v>888</v>
      </c>
      <c r="C44" s="5" t="s">
        <v>186</v>
      </c>
      <c r="D44" s="5" t="s">
        <v>889</v>
      </c>
      <c r="E44" s="6">
        <v>45733</v>
      </c>
      <c r="F44" s="13">
        <v>77332883.269999996</v>
      </c>
      <c r="G44" s="13">
        <v>2144023.56</v>
      </c>
      <c r="H44" s="13">
        <v>0</v>
      </c>
      <c r="I44" s="13">
        <v>81160031.349999994</v>
      </c>
      <c r="J44" s="13">
        <v>3827148.08</v>
      </c>
      <c r="K44" s="14">
        <v>805</v>
      </c>
      <c r="L44" s="14">
        <v>980</v>
      </c>
      <c r="M44" s="14">
        <v>177</v>
      </c>
      <c r="N44" s="14">
        <v>0</v>
      </c>
      <c r="O44" s="3">
        <f>Table_OTOB_YTD[[#This Row],[CHARGED DAYS]]-Table_OTOB_YTD[[#This Row],[CONTRACT DAYS]]-Table_OTOB_YTD[[#This Row],[THIRD PARTY DAYS ADDED]]</f>
        <v>175</v>
      </c>
    </row>
    <row r="45" spans="1:15" x14ac:dyDescent="0.2">
      <c r="A45" s="5" t="s">
        <v>51</v>
      </c>
      <c r="B45" s="4" t="s">
        <v>890</v>
      </c>
      <c r="C45" s="5" t="s">
        <v>65</v>
      </c>
      <c r="D45" s="5" t="s">
        <v>97</v>
      </c>
      <c r="E45" s="6">
        <v>45734</v>
      </c>
      <c r="F45" s="13">
        <v>550669.94000000006</v>
      </c>
      <c r="G45" s="13">
        <v>143043.76999999999</v>
      </c>
      <c r="H45" s="13">
        <v>0</v>
      </c>
      <c r="I45" s="13">
        <v>874407.61</v>
      </c>
      <c r="J45" s="13">
        <v>323737.67</v>
      </c>
      <c r="K45" s="14">
        <v>95</v>
      </c>
      <c r="L45" s="14">
        <v>73</v>
      </c>
      <c r="M45" s="14">
        <v>0</v>
      </c>
      <c r="N45" s="14">
        <v>0</v>
      </c>
      <c r="O45" s="3">
        <f>Table_OTOB_YTD[[#This Row],[CHARGED DAYS]]-Table_OTOB_YTD[[#This Row],[CONTRACT DAYS]]-Table_OTOB_YTD[[#This Row],[THIRD PARTY DAYS ADDED]]</f>
        <v>-22</v>
      </c>
    </row>
    <row r="46" spans="1:15" x14ac:dyDescent="0.2">
      <c r="A46" s="5" t="s">
        <v>51</v>
      </c>
      <c r="B46" s="4" t="s">
        <v>891</v>
      </c>
      <c r="C46" s="5" t="s">
        <v>142</v>
      </c>
      <c r="D46" s="5" t="s">
        <v>42</v>
      </c>
      <c r="E46" s="6">
        <v>45734</v>
      </c>
      <c r="F46" s="13">
        <v>1025365</v>
      </c>
      <c r="G46" s="13">
        <v>4108</v>
      </c>
      <c r="H46" s="13">
        <v>0</v>
      </c>
      <c r="I46" s="13">
        <v>1168201.68</v>
      </c>
      <c r="J46" s="13">
        <v>142836.68</v>
      </c>
      <c r="K46" s="14">
        <v>110</v>
      </c>
      <c r="L46" s="14">
        <v>96</v>
      </c>
      <c r="M46" s="14">
        <v>0</v>
      </c>
      <c r="N46" s="14">
        <v>0</v>
      </c>
      <c r="O46" s="3">
        <f>Table_OTOB_YTD[[#This Row],[CHARGED DAYS]]-Table_OTOB_YTD[[#This Row],[CONTRACT DAYS]]-Table_OTOB_YTD[[#This Row],[THIRD PARTY DAYS ADDED]]</f>
        <v>-14</v>
      </c>
    </row>
    <row r="47" spans="1:15" x14ac:dyDescent="0.2">
      <c r="A47" s="5" t="s">
        <v>165</v>
      </c>
      <c r="B47" s="4" t="s">
        <v>892</v>
      </c>
      <c r="C47" s="5" t="s">
        <v>165</v>
      </c>
      <c r="D47" s="5" t="s">
        <v>97</v>
      </c>
      <c r="E47" s="6">
        <v>45734</v>
      </c>
      <c r="F47" s="13">
        <v>746836</v>
      </c>
      <c r="G47" s="13">
        <v>23045.170000000002</v>
      </c>
      <c r="H47" s="13">
        <v>15869.17</v>
      </c>
      <c r="I47" s="13">
        <v>789331.17</v>
      </c>
      <c r="J47" s="13">
        <v>26626</v>
      </c>
      <c r="K47" s="14">
        <v>80</v>
      </c>
      <c r="L47" s="14">
        <v>72</v>
      </c>
      <c r="M47" s="14">
        <v>0</v>
      </c>
      <c r="N47" s="14">
        <v>0</v>
      </c>
      <c r="O47" s="3">
        <f>Table_OTOB_YTD[[#This Row],[CHARGED DAYS]]-Table_OTOB_YTD[[#This Row],[CONTRACT DAYS]]-Table_OTOB_YTD[[#This Row],[THIRD PARTY DAYS ADDED]]</f>
        <v>-8</v>
      </c>
    </row>
    <row r="48" spans="1:15" x14ac:dyDescent="0.2">
      <c r="A48" s="5" t="s">
        <v>57</v>
      </c>
      <c r="B48" s="4" t="s">
        <v>893</v>
      </c>
      <c r="C48" s="5" t="s">
        <v>115</v>
      </c>
      <c r="D48" s="5" t="s">
        <v>894</v>
      </c>
      <c r="E48" s="6">
        <v>45734</v>
      </c>
      <c r="F48" s="13">
        <v>1439308.97</v>
      </c>
      <c r="G48" s="13">
        <v>0</v>
      </c>
      <c r="H48" s="13">
        <v>0</v>
      </c>
      <c r="I48" s="13">
        <v>947480.66</v>
      </c>
      <c r="J48" s="13">
        <v>-491828.31</v>
      </c>
      <c r="K48" s="14">
        <v>40</v>
      </c>
      <c r="L48" s="14">
        <v>40</v>
      </c>
      <c r="M48" s="14">
        <v>0</v>
      </c>
      <c r="N48" s="14">
        <v>0</v>
      </c>
      <c r="O48" s="3">
        <f>Table_OTOB_YTD[[#This Row],[CHARGED DAYS]]-Table_OTOB_YTD[[#This Row],[CONTRACT DAYS]]-Table_OTOB_YTD[[#This Row],[THIRD PARTY DAYS ADDED]]</f>
        <v>0</v>
      </c>
    </row>
    <row r="49" spans="1:15" x14ac:dyDescent="0.2">
      <c r="A49" s="5" t="s">
        <v>131</v>
      </c>
      <c r="B49" s="4" t="s">
        <v>895</v>
      </c>
      <c r="C49" s="5" t="s">
        <v>590</v>
      </c>
      <c r="D49" s="5" t="s">
        <v>896</v>
      </c>
      <c r="E49" s="6">
        <v>45735</v>
      </c>
      <c r="F49" s="13">
        <v>353315</v>
      </c>
      <c r="G49" s="13">
        <v>-21000</v>
      </c>
      <c r="H49" s="13">
        <v>0</v>
      </c>
      <c r="I49" s="13">
        <v>341196.84</v>
      </c>
      <c r="J49" s="13">
        <v>-12118.16</v>
      </c>
      <c r="K49" s="14">
        <v>96</v>
      </c>
      <c r="L49" s="14">
        <v>57</v>
      </c>
      <c r="M49" s="14">
        <v>0</v>
      </c>
      <c r="N49" s="14">
        <v>0</v>
      </c>
      <c r="O49" s="3">
        <f>Table_OTOB_YTD[[#This Row],[CHARGED DAYS]]-Table_OTOB_YTD[[#This Row],[CONTRACT DAYS]]-Table_OTOB_YTD[[#This Row],[THIRD PARTY DAYS ADDED]]</f>
        <v>-39</v>
      </c>
    </row>
    <row r="50" spans="1:15" x14ac:dyDescent="0.2">
      <c r="A50" s="5" t="s">
        <v>94</v>
      </c>
      <c r="B50" s="4" t="s">
        <v>897</v>
      </c>
      <c r="C50" s="5" t="s">
        <v>96</v>
      </c>
      <c r="D50" s="5" t="s">
        <v>898</v>
      </c>
      <c r="E50" s="6">
        <v>45735</v>
      </c>
      <c r="F50" s="13">
        <v>3787210.55</v>
      </c>
      <c r="G50" s="13">
        <v>160032.92000000001</v>
      </c>
      <c r="H50" s="13">
        <v>0</v>
      </c>
      <c r="I50" s="13">
        <v>4165761.59</v>
      </c>
      <c r="J50" s="13">
        <v>378551.03999999998</v>
      </c>
      <c r="K50" s="14">
        <v>58</v>
      </c>
      <c r="L50" s="14">
        <v>172</v>
      </c>
      <c r="M50" s="14">
        <v>137</v>
      </c>
      <c r="N50" s="14">
        <v>0</v>
      </c>
      <c r="O50" s="3">
        <f>Table_OTOB_YTD[[#This Row],[CHARGED DAYS]]-Table_OTOB_YTD[[#This Row],[CONTRACT DAYS]]-Table_OTOB_YTD[[#This Row],[THIRD PARTY DAYS ADDED]]</f>
        <v>114</v>
      </c>
    </row>
    <row r="51" spans="1:15" x14ac:dyDescent="0.2">
      <c r="A51" s="5" t="s">
        <v>27</v>
      </c>
      <c r="B51" s="4" t="s">
        <v>899</v>
      </c>
      <c r="C51" s="5" t="s">
        <v>457</v>
      </c>
      <c r="D51" s="5" t="s">
        <v>523</v>
      </c>
      <c r="E51" s="6">
        <v>45736</v>
      </c>
      <c r="F51" s="13">
        <v>19650397.699999999</v>
      </c>
      <c r="G51" s="13">
        <v>41948.340000000004</v>
      </c>
      <c r="H51" s="13">
        <v>0</v>
      </c>
      <c r="I51" s="13">
        <v>20014711.760000002</v>
      </c>
      <c r="J51" s="13">
        <v>364314.06</v>
      </c>
      <c r="K51" s="14">
        <v>101</v>
      </c>
      <c r="L51" s="14">
        <v>89</v>
      </c>
      <c r="M51" s="14">
        <v>0</v>
      </c>
      <c r="N51" s="14">
        <v>0</v>
      </c>
      <c r="O51" s="3">
        <f>Table_OTOB_YTD[[#This Row],[CHARGED DAYS]]-Table_OTOB_YTD[[#This Row],[CONTRACT DAYS]]-Table_OTOB_YTD[[#This Row],[THIRD PARTY DAYS ADDED]]</f>
        <v>-12</v>
      </c>
    </row>
    <row r="52" spans="1:15" x14ac:dyDescent="0.2">
      <c r="A52" s="5" t="s">
        <v>201</v>
      </c>
      <c r="B52" s="4" t="s">
        <v>900</v>
      </c>
      <c r="C52" s="5" t="s">
        <v>371</v>
      </c>
      <c r="D52" s="5" t="s">
        <v>143</v>
      </c>
      <c r="E52" s="6">
        <v>45736</v>
      </c>
      <c r="F52" s="13">
        <v>286956.5</v>
      </c>
      <c r="G52" s="13">
        <v>11021.68</v>
      </c>
      <c r="H52" s="13">
        <v>0</v>
      </c>
      <c r="I52" s="13">
        <v>291314.32</v>
      </c>
      <c r="J52" s="13">
        <v>4357.82</v>
      </c>
      <c r="K52" s="14">
        <v>118</v>
      </c>
      <c r="L52" s="14">
        <v>112</v>
      </c>
      <c r="M52" s="14">
        <v>0</v>
      </c>
      <c r="N52" s="14">
        <v>0</v>
      </c>
      <c r="O52" s="3">
        <f>Table_OTOB_YTD[[#This Row],[CHARGED DAYS]]-Table_OTOB_YTD[[#This Row],[CONTRACT DAYS]]-Table_OTOB_YTD[[#This Row],[THIRD PARTY DAYS ADDED]]</f>
        <v>-6</v>
      </c>
    </row>
    <row r="53" spans="1:15" x14ac:dyDescent="0.2">
      <c r="A53" s="5" t="s">
        <v>88</v>
      </c>
      <c r="B53" s="4" t="s">
        <v>901</v>
      </c>
      <c r="C53" s="5" t="s">
        <v>88</v>
      </c>
      <c r="D53" s="5" t="s">
        <v>122</v>
      </c>
      <c r="E53" s="6">
        <v>45736</v>
      </c>
      <c r="F53" s="13">
        <v>3534464.3</v>
      </c>
      <c r="G53" s="13">
        <v>89071.96</v>
      </c>
      <c r="H53" s="13">
        <v>0</v>
      </c>
      <c r="I53" s="13">
        <v>3594597.94</v>
      </c>
      <c r="J53" s="13">
        <v>60133.64</v>
      </c>
      <c r="K53" s="14">
        <v>102</v>
      </c>
      <c r="L53" s="14">
        <v>160</v>
      </c>
      <c r="M53" s="14">
        <v>2</v>
      </c>
      <c r="N53" s="14">
        <v>0</v>
      </c>
      <c r="O53" s="3">
        <f>Table_OTOB_YTD[[#This Row],[CHARGED DAYS]]-Table_OTOB_YTD[[#This Row],[CONTRACT DAYS]]-Table_OTOB_YTD[[#This Row],[THIRD PARTY DAYS ADDED]]</f>
        <v>58</v>
      </c>
    </row>
    <row r="54" spans="1:15" x14ac:dyDescent="0.2">
      <c r="A54" s="5" t="s">
        <v>94</v>
      </c>
      <c r="B54" s="4" t="s">
        <v>902</v>
      </c>
      <c r="C54" s="5" t="s">
        <v>155</v>
      </c>
      <c r="D54" s="5" t="s">
        <v>90</v>
      </c>
      <c r="E54" s="6">
        <v>45736</v>
      </c>
      <c r="F54" s="13">
        <v>5701599.6600000001</v>
      </c>
      <c r="G54" s="13">
        <v>45449.62</v>
      </c>
      <c r="H54" s="13">
        <v>0</v>
      </c>
      <c r="I54" s="13">
        <v>5621765.6100000003</v>
      </c>
      <c r="J54" s="13">
        <v>-79834.05</v>
      </c>
      <c r="K54" s="14">
        <v>94</v>
      </c>
      <c r="L54" s="14">
        <v>112</v>
      </c>
      <c r="M54" s="14">
        <v>0</v>
      </c>
      <c r="N54" s="14">
        <v>0</v>
      </c>
      <c r="O54" s="3">
        <f>Table_OTOB_YTD[[#This Row],[CHARGED DAYS]]-Table_OTOB_YTD[[#This Row],[CONTRACT DAYS]]-Table_OTOB_YTD[[#This Row],[THIRD PARTY DAYS ADDED]]</f>
        <v>18</v>
      </c>
    </row>
    <row r="55" spans="1:15" x14ac:dyDescent="0.2">
      <c r="A55" s="5" t="s">
        <v>98</v>
      </c>
      <c r="B55" s="4" t="s">
        <v>903</v>
      </c>
      <c r="C55" s="5" t="s">
        <v>904</v>
      </c>
      <c r="D55" s="5" t="s">
        <v>555</v>
      </c>
      <c r="E55" s="6">
        <v>45736</v>
      </c>
      <c r="F55" s="13">
        <v>7963304.6699999999</v>
      </c>
      <c r="G55" s="13">
        <v>16006.79</v>
      </c>
      <c r="H55" s="13">
        <v>0</v>
      </c>
      <c r="I55" s="13">
        <v>7944026.5599999996</v>
      </c>
      <c r="J55" s="13">
        <v>-19278.11</v>
      </c>
      <c r="K55" s="14">
        <v>238</v>
      </c>
      <c r="L55" s="14">
        <v>160</v>
      </c>
      <c r="M55" s="14">
        <v>0</v>
      </c>
      <c r="N55" s="14">
        <v>0</v>
      </c>
      <c r="O55" s="3">
        <f>Table_OTOB_YTD[[#This Row],[CHARGED DAYS]]-Table_OTOB_YTD[[#This Row],[CONTRACT DAYS]]-Table_OTOB_YTD[[#This Row],[THIRD PARTY DAYS ADDED]]</f>
        <v>-78</v>
      </c>
    </row>
    <row r="56" spans="1:15" x14ac:dyDescent="0.2">
      <c r="A56" s="5" t="s">
        <v>150</v>
      </c>
      <c r="B56" s="4" t="s">
        <v>905</v>
      </c>
      <c r="C56" s="5" t="s">
        <v>503</v>
      </c>
      <c r="D56" s="5" t="s">
        <v>906</v>
      </c>
      <c r="E56" s="6">
        <v>45737</v>
      </c>
      <c r="F56" s="13">
        <v>11823241.449999999</v>
      </c>
      <c r="G56" s="13">
        <v>85973.67</v>
      </c>
      <c r="H56" s="13">
        <v>0</v>
      </c>
      <c r="I56" s="13">
        <v>10582326.01</v>
      </c>
      <c r="J56" s="13">
        <v>-1240915.44</v>
      </c>
      <c r="K56" s="14">
        <v>88</v>
      </c>
      <c r="L56" s="14">
        <v>106</v>
      </c>
      <c r="M56" s="14">
        <v>18</v>
      </c>
      <c r="N56" s="14">
        <v>0</v>
      </c>
      <c r="O56" s="3">
        <f>Table_OTOB_YTD[[#This Row],[CHARGED DAYS]]-Table_OTOB_YTD[[#This Row],[CONTRACT DAYS]]-Table_OTOB_YTD[[#This Row],[THIRD PARTY DAYS ADDED]]</f>
        <v>18</v>
      </c>
    </row>
    <row r="57" spans="1:15" x14ac:dyDescent="0.2">
      <c r="A57" s="5" t="s">
        <v>400</v>
      </c>
      <c r="B57" s="4" t="s">
        <v>907</v>
      </c>
      <c r="C57" s="5" t="s">
        <v>743</v>
      </c>
      <c r="D57" s="5" t="s">
        <v>93</v>
      </c>
      <c r="E57" s="6">
        <v>45737</v>
      </c>
      <c r="F57" s="13">
        <v>13998169.35</v>
      </c>
      <c r="G57" s="13">
        <v>147500</v>
      </c>
      <c r="H57" s="13">
        <v>0</v>
      </c>
      <c r="I57" s="13">
        <v>12952770.449999999</v>
      </c>
      <c r="J57" s="13">
        <v>-1045398.9</v>
      </c>
      <c r="K57" s="14">
        <v>75</v>
      </c>
      <c r="L57" s="14">
        <v>33</v>
      </c>
      <c r="M57" s="14">
        <v>0</v>
      </c>
      <c r="N57" s="14">
        <v>0</v>
      </c>
      <c r="O57" s="3">
        <f>Table_OTOB_YTD[[#This Row],[CHARGED DAYS]]-Table_OTOB_YTD[[#This Row],[CONTRACT DAYS]]-Table_OTOB_YTD[[#This Row],[THIRD PARTY DAYS ADDED]]</f>
        <v>-42</v>
      </c>
    </row>
    <row r="58" spans="1:15" x14ac:dyDescent="0.2">
      <c r="A58" s="5" t="s">
        <v>400</v>
      </c>
      <c r="B58" s="4" t="s">
        <v>908</v>
      </c>
      <c r="C58" s="5" t="s">
        <v>703</v>
      </c>
      <c r="D58" s="5" t="s">
        <v>34</v>
      </c>
      <c r="E58" s="6">
        <v>45737</v>
      </c>
      <c r="F58" s="13">
        <v>1744247.6</v>
      </c>
      <c r="G58" s="13">
        <v>476886.51</v>
      </c>
      <c r="H58" s="13">
        <v>0</v>
      </c>
      <c r="I58" s="13">
        <v>2342290.25</v>
      </c>
      <c r="J58" s="13">
        <v>598042.65</v>
      </c>
      <c r="K58" s="14">
        <v>71</v>
      </c>
      <c r="L58" s="14">
        <v>111</v>
      </c>
      <c r="M58" s="14">
        <v>40</v>
      </c>
      <c r="N58" s="14">
        <v>0</v>
      </c>
      <c r="O58" s="3">
        <f>Table_OTOB_YTD[[#This Row],[CHARGED DAYS]]-Table_OTOB_YTD[[#This Row],[CONTRACT DAYS]]-Table_OTOB_YTD[[#This Row],[THIRD PARTY DAYS ADDED]]</f>
        <v>40</v>
      </c>
    </row>
    <row r="59" spans="1:15" x14ac:dyDescent="0.2">
      <c r="A59" s="5" t="s">
        <v>400</v>
      </c>
      <c r="B59" s="4" t="s">
        <v>909</v>
      </c>
      <c r="C59" s="5" t="s">
        <v>699</v>
      </c>
      <c r="D59" s="5" t="s">
        <v>910</v>
      </c>
      <c r="E59" s="6">
        <v>45737</v>
      </c>
      <c r="F59" s="13">
        <v>4870507.63</v>
      </c>
      <c r="G59" s="13">
        <v>-184762.94</v>
      </c>
      <c r="H59" s="13">
        <v>0</v>
      </c>
      <c r="I59" s="13">
        <v>5109369.37</v>
      </c>
      <c r="J59" s="13">
        <v>238861.74</v>
      </c>
      <c r="K59" s="14">
        <v>188</v>
      </c>
      <c r="L59" s="14">
        <v>180</v>
      </c>
      <c r="M59" s="14">
        <v>0</v>
      </c>
      <c r="N59" s="14">
        <v>0</v>
      </c>
      <c r="O59" s="3">
        <f>Table_OTOB_YTD[[#This Row],[CHARGED DAYS]]-Table_OTOB_YTD[[#This Row],[CONTRACT DAYS]]-Table_OTOB_YTD[[#This Row],[THIRD PARTY DAYS ADDED]]</f>
        <v>-8</v>
      </c>
    </row>
    <row r="60" spans="1:15" x14ac:dyDescent="0.2">
      <c r="A60" s="5" t="s">
        <v>255</v>
      </c>
      <c r="B60" s="4" t="s">
        <v>911</v>
      </c>
      <c r="C60" s="5" t="s">
        <v>879</v>
      </c>
      <c r="D60" s="5" t="s">
        <v>19</v>
      </c>
      <c r="E60" s="6">
        <v>45737</v>
      </c>
      <c r="F60" s="13">
        <v>445689</v>
      </c>
      <c r="G60" s="13">
        <v>8356.32</v>
      </c>
      <c r="H60" s="13">
        <v>0</v>
      </c>
      <c r="I60" s="13">
        <v>459285.52</v>
      </c>
      <c r="J60" s="13">
        <v>13596.52</v>
      </c>
      <c r="K60" s="14">
        <v>102</v>
      </c>
      <c r="L60" s="14">
        <v>74</v>
      </c>
      <c r="M60" s="14">
        <v>0</v>
      </c>
      <c r="N60" s="14">
        <v>0</v>
      </c>
      <c r="O60" s="3">
        <f>Table_OTOB_YTD[[#This Row],[CHARGED DAYS]]-Table_OTOB_YTD[[#This Row],[CONTRACT DAYS]]-Table_OTOB_YTD[[#This Row],[THIRD PARTY DAYS ADDED]]</f>
        <v>-28</v>
      </c>
    </row>
    <row r="61" spans="1:15" x14ac:dyDescent="0.2">
      <c r="A61" s="5" t="s">
        <v>255</v>
      </c>
      <c r="B61" s="4" t="s">
        <v>912</v>
      </c>
      <c r="C61" s="5" t="s">
        <v>879</v>
      </c>
      <c r="D61" s="5" t="s">
        <v>913</v>
      </c>
      <c r="E61" s="6">
        <v>45737</v>
      </c>
      <c r="F61" s="13">
        <v>417141.4</v>
      </c>
      <c r="G61" s="13">
        <v>27035.97</v>
      </c>
      <c r="H61" s="13">
        <v>0</v>
      </c>
      <c r="I61" s="13">
        <v>448415.88</v>
      </c>
      <c r="J61" s="13">
        <v>31274.48</v>
      </c>
      <c r="K61" s="14">
        <v>99</v>
      </c>
      <c r="L61" s="14">
        <v>88</v>
      </c>
      <c r="M61" s="14">
        <v>7</v>
      </c>
      <c r="N61" s="14">
        <v>0</v>
      </c>
      <c r="O61" s="3">
        <f>Table_OTOB_YTD[[#This Row],[CHARGED DAYS]]-Table_OTOB_YTD[[#This Row],[CONTRACT DAYS]]-Table_OTOB_YTD[[#This Row],[THIRD PARTY DAYS ADDED]]</f>
        <v>-11</v>
      </c>
    </row>
    <row r="62" spans="1:15" x14ac:dyDescent="0.2">
      <c r="A62" s="5" t="s">
        <v>165</v>
      </c>
      <c r="B62" s="4" t="s">
        <v>914</v>
      </c>
      <c r="C62" s="5" t="s">
        <v>165</v>
      </c>
      <c r="D62" s="5" t="s">
        <v>675</v>
      </c>
      <c r="E62" s="6">
        <v>45737</v>
      </c>
      <c r="F62" s="13">
        <v>3070094.47</v>
      </c>
      <c r="G62" s="13">
        <v>364463.4</v>
      </c>
      <c r="H62" s="13">
        <v>0</v>
      </c>
      <c r="I62" s="13">
        <v>3531097.76</v>
      </c>
      <c r="J62" s="13">
        <v>461003.29</v>
      </c>
      <c r="K62" s="14">
        <v>200</v>
      </c>
      <c r="L62" s="14">
        <v>243</v>
      </c>
      <c r="M62" s="14">
        <v>54</v>
      </c>
      <c r="N62" s="14">
        <v>0</v>
      </c>
      <c r="O62" s="3">
        <f>Table_OTOB_YTD[[#This Row],[CHARGED DAYS]]-Table_OTOB_YTD[[#This Row],[CONTRACT DAYS]]-Table_OTOB_YTD[[#This Row],[THIRD PARTY DAYS ADDED]]</f>
        <v>43</v>
      </c>
    </row>
    <row r="63" spans="1:15" x14ac:dyDescent="0.2">
      <c r="A63" s="5" t="s">
        <v>39</v>
      </c>
      <c r="B63" s="4" t="s">
        <v>915</v>
      </c>
      <c r="C63" s="5" t="s">
        <v>916</v>
      </c>
      <c r="D63" s="5" t="s">
        <v>917</v>
      </c>
      <c r="E63" s="6">
        <v>45740</v>
      </c>
      <c r="F63" s="13">
        <v>4392391.03</v>
      </c>
      <c r="G63" s="13">
        <v>74459.320000000007</v>
      </c>
      <c r="H63" s="13">
        <v>0</v>
      </c>
      <c r="I63" s="13">
        <v>4224257.95</v>
      </c>
      <c r="J63" s="13">
        <v>-168133.08</v>
      </c>
      <c r="K63" s="14">
        <v>190</v>
      </c>
      <c r="L63" s="14">
        <v>212</v>
      </c>
      <c r="M63" s="14">
        <v>22</v>
      </c>
      <c r="N63" s="14">
        <v>0</v>
      </c>
      <c r="O63" s="3">
        <f>Table_OTOB_YTD[[#This Row],[CHARGED DAYS]]-Table_OTOB_YTD[[#This Row],[CONTRACT DAYS]]-Table_OTOB_YTD[[#This Row],[THIRD PARTY DAYS ADDED]]</f>
        <v>22</v>
      </c>
    </row>
    <row r="64" spans="1:15" x14ac:dyDescent="0.2">
      <c r="A64" s="5" t="s">
        <v>51</v>
      </c>
      <c r="B64" s="4" t="s">
        <v>918</v>
      </c>
      <c r="C64" s="5" t="s">
        <v>76</v>
      </c>
      <c r="D64" s="5" t="s">
        <v>85</v>
      </c>
      <c r="E64" s="6">
        <v>45740</v>
      </c>
      <c r="F64" s="13">
        <v>5399229.0700000003</v>
      </c>
      <c r="G64" s="13">
        <v>-71318.880000000005</v>
      </c>
      <c r="H64" s="13">
        <v>0</v>
      </c>
      <c r="I64" s="13">
        <v>5868030.1200000001</v>
      </c>
      <c r="J64" s="13">
        <v>468801.05</v>
      </c>
      <c r="K64" s="14">
        <v>105</v>
      </c>
      <c r="L64" s="14">
        <v>38</v>
      </c>
      <c r="M64" s="14">
        <v>0</v>
      </c>
      <c r="N64" s="14">
        <v>0</v>
      </c>
      <c r="O64" s="3">
        <f>Table_OTOB_YTD[[#This Row],[CHARGED DAYS]]-Table_OTOB_YTD[[#This Row],[CONTRACT DAYS]]-Table_OTOB_YTD[[#This Row],[THIRD PARTY DAYS ADDED]]</f>
        <v>-67</v>
      </c>
    </row>
    <row r="65" spans="1:15" x14ac:dyDescent="0.2">
      <c r="A65" s="5" t="s">
        <v>201</v>
      </c>
      <c r="B65" s="4" t="s">
        <v>919</v>
      </c>
      <c r="C65" s="5" t="s">
        <v>920</v>
      </c>
      <c r="D65" s="5" t="s">
        <v>921</v>
      </c>
      <c r="E65" s="6">
        <v>45740</v>
      </c>
      <c r="F65" s="13">
        <v>2432738.73</v>
      </c>
      <c r="G65" s="13">
        <v>179678.38</v>
      </c>
      <c r="H65" s="13">
        <v>648</v>
      </c>
      <c r="I65" s="13">
        <v>2527857.65</v>
      </c>
      <c r="J65" s="13">
        <v>94470.92</v>
      </c>
      <c r="K65" s="14">
        <v>162</v>
      </c>
      <c r="L65" s="14">
        <v>162</v>
      </c>
      <c r="M65" s="14">
        <v>0</v>
      </c>
      <c r="N65" s="14">
        <v>0</v>
      </c>
      <c r="O65" s="3">
        <f>Table_OTOB_YTD[[#This Row],[CHARGED DAYS]]-Table_OTOB_YTD[[#This Row],[CONTRACT DAYS]]-Table_OTOB_YTD[[#This Row],[THIRD PARTY DAYS ADDED]]</f>
        <v>0</v>
      </c>
    </row>
    <row r="66" spans="1:15" x14ac:dyDescent="0.2">
      <c r="A66" s="5" t="s">
        <v>23</v>
      </c>
      <c r="B66" s="4" t="s">
        <v>922</v>
      </c>
      <c r="C66" s="5" t="s">
        <v>320</v>
      </c>
      <c r="D66" s="5" t="s">
        <v>19</v>
      </c>
      <c r="E66" s="6">
        <v>45740</v>
      </c>
      <c r="F66" s="13">
        <v>2621784</v>
      </c>
      <c r="G66" s="13">
        <v>510613.65</v>
      </c>
      <c r="H66" s="13">
        <v>0</v>
      </c>
      <c r="I66" s="13">
        <v>3286725.46</v>
      </c>
      <c r="J66" s="13">
        <v>664941.46</v>
      </c>
      <c r="K66" s="14">
        <v>108</v>
      </c>
      <c r="L66" s="14">
        <v>93</v>
      </c>
      <c r="M66" s="14">
        <v>0</v>
      </c>
      <c r="N66" s="14">
        <v>0</v>
      </c>
      <c r="O66" s="3">
        <f>Table_OTOB_YTD[[#This Row],[CHARGED DAYS]]-Table_OTOB_YTD[[#This Row],[CONTRACT DAYS]]-Table_OTOB_YTD[[#This Row],[THIRD PARTY DAYS ADDED]]</f>
        <v>-15</v>
      </c>
    </row>
    <row r="67" spans="1:15" x14ac:dyDescent="0.2">
      <c r="A67" s="5" t="s">
        <v>131</v>
      </c>
      <c r="B67" s="4" t="s">
        <v>923</v>
      </c>
      <c r="C67" s="5" t="s">
        <v>380</v>
      </c>
      <c r="D67" s="5" t="s">
        <v>19</v>
      </c>
      <c r="E67" s="6">
        <v>45740</v>
      </c>
      <c r="F67" s="13">
        <v>1139465</v>
      </c>
      <c r="G67" s="13">
        <v>251532.30000000002</v>
      </c>
      <c r="H67" s="13">
        <v>0</v>
      </c>
      <c r="I67" s="13">
        <v>1357331.31</v>
      </c>
      <c r="J67" s="13">
        <v>217866.31</v>
      </c>
      <c r="K67" s="14">
        <v>79</v>
      </c>
      <c r="L67" s="14">
        <v>111</v>
      </c>
      <c r="M67" s="14">
        <v>52</v>
      </c>
      <c r="N67" s="14">
        <v>0</v>
      </c>
      <c r="O67" s="3">
        <f>Table_OTOB_YTD[[#This Row],[CHARGED DAYS]]-Table_OTOB_YTD[[#This Row],[CONTRACT DAYS]]-Table_OTOB_YTD[[#This Row],[THIRD PARTY DAYS ADDED]]</f>
        <v>32</v>
      </c>
    </row>
    <row r="68" spans="1:15" x14ac:dyDescent="0.2">
      <c r="A68" s="5" t="s">
        <v>51</v>
      </c>
      <c r="B68" s="4" t="s">
        <v>924</v>
      </c>
      <c r="C68" s="5" t="s">
        <v>276</v>
      </c>
      <c r="D68" s="5" t="s">
        <v>925</v>
      </c>
      <c r="E68" s="6">
        <v>45741</v>
      </c>
      <c r="F68" s="13">
        <v>4429879.58</v>
      </c>
      <c r="G68" s="13">
        <v>-46692.15</v>
      </c>
      <c r="H68" s="13">
        <v>0</v>
      </c>
      <c r="I68" s="13">
        <v>4717432.3600000003</v>
      </c>
      <c r="J68" s="13">
        <v>287552.78000000003</v>
      </c>
      <c r="K68" s="14">
        <v>85</v>
      </c>
      <c r="L68" s="14">
        <v>53</v>
      </c>
      <c r="M68" s="14">
        <v>0</v>
      </c>
      <c r="N68" s="14">
        <v>0</v>
      </c>
      <c r="O68" s="3">
        <f>Table_OTOB_YTD[[#This Row],[CHARGED DAYS]]-Table_OTOB_YTD[[#This Row],[CONTRACT DAYS]]-Table_OTOB_YTD[[#This Row],[THIRD PARTY DAYS ADDED]]</f>
        <v>-32</v>
      </c>
    </row>
    <row r="69" spans="1:15" x14ac:dyDescent="0.2">
      <c r="A69" s="5" t="s">
        <v>400</v>
      </c>
      <c r="B69" s="4" t="s">
        <v>926</v>
      </c>
      <c r="C69" s="5" t="s">
        <v>927</v>
      </c>
      <c r="D69" s="5" t="s">
        <v>42</v>
      </c>
      <c r="E69" s="6">
        <v>45741</v>
      </c>
      <c r="F69" s="13">
        <v>1497066</v>
      </c>
      <c r="G69" s="13">
        <v>7250</v>
      </c>
      <c r="H69" s="13">
        <v>0</v>
      </c>
      <c r="I69" s="13">
        <v>1495161.22</v>
      </c>
      <c r="J69" s="13">
        <v>-1904.78</v>
      </c>
      <c r="K69" s="14">
        <v>119</v>
      </c>
      <c r="L69" s="14">
        <v>107</v>
      </c>
      <c r="M69" s="14">
        <v>0</v>
      </c>
      <c r="N69" s="14">
        <v>0</v>
      </c>
      <c r="O69" s="3">
        <f>Table_OTOB_YTD[[#This Row],[CHARGED DAYS]]-Table_OTOB_YTD[[#This Row],[CONTRACT DAYS]]-Table_OTOB_YTD[[#This Row],[THIRD PARTY DAYS ADDED]]</f>
        <v>-12</v>
      </c>
    </row>
    <row r="70" spans="1:15" x14ac:dyDescent="0.2">
      <c r="A70" s="5" t="s">
        <v>255</v>
      </c>
      <c r="B70" s="4" t="s">
        <v>928</v>
      </c>
      <c r="C70" s="5" t="s">
        <v>262</v>
      </c>
      <c r="D70" s="5" t="s">
        <v>929</v>
      </c>
      <c r="E70" s="6">
        <v>45741</v>
      </c>
      <c r="F70" s="13">
        <v>7861814.0499999998</v>
      </c>
      <c r="G70" s="13">
        <v>464739.06</v>
      </c>
      <c r="H70" s="13">
        <v>0</v>
      </c>
      <c r="I70" s="13">
        <v>8157726.6600000001</v>
      </c>
      <c r="J70" s="13">
        <v>295912.61</v>
      </c>
      <c r="K70" s="14">
        <v>150</v>
      </c>
      <c r="L70" s="14">
        <v>172</v>
      </c>
      <c r="M70" s="14">
        <v>22</v>
      </c>
      <c r="N70" s="14">
        <v>0</v>
      </c>
      <c r="O70" s="3">
        <f>Table_OTOB_YTD[[#This Row],[CHARGED DAYS]]-Table_OTOB_YTD[[#This Row],[CONTRACT DAYS]]-Table_OTOB_YTD[[#This Row],[THIRD PARTY DAYS ADDED]]</f>
        <v>22</v>
      </c>
    </row>
    <row r="71" spans="1:15" x14ac:dyDescent="0.2">
      <c r="A71" s="5" t="s">
        <v>78</v>
      </c>
      <c r="B71" s="4" t="s">
        <v>930</v>
      </c>
      <c r="C71" s="5" t="s">
        <v>80</v>
      </c>
      <c r="D71" s="5" t="s">
        <v>90</v>
      </c>
      <c r="E71" s="6">
        <v>45741</v>
      </c>
      <c r="F71" s="13">
        <v>6688663.4500000002</v>
      </c>
      <c r="G71" s="13">
        <v>-391799.3</v>
      </c>
      <c r="H71" s="13">
        <v>0</v>
      </c>
      <c r="I71" s="13">
        <v>6595844.2999999998</v>
      </c>
      <c r="J71" s="13">
        <v>-92819.15</v>
      </c>
      <c r="K71" s="14">
        <v>214</v>
      </c>
      <c r="L71" s="14">
        <v>214</v>
      </c>
      <c r="M71" s="14">
        <v>0</v>
      </c>
      <c r="N71" s="14">
        <v>0</v>
      </c>
      <c r="O71" s="3">
        <f>Table_OTOB_YTD[[#This Row],[CHARGED DAYS]]-Table_OTOB_YTD[[#This Row],[CONTRACT DAYS]]-Table_OTOB_YTD[[#This Row],[THIRD PARTY DAYS ADDED]]</f>
        <v>0</v>
      </c>
    </row>
    <row r="72" spans="1:15" x14ac:dyDescent="0.2">
      <c r="A72" s="5" t="s">
        <v>82</v>
      </c>
      <c r="B72" s="4" t="s">
        <v>931</v>
      </c>
      <c r="C72" s="5" t="s">
        <v>223</v>
      </c>
      <c r="D72" s="5" t="s">
        <v>932</v>
      </c>
      <c r="E72" s="6">
        <v>45741</v>
      </c>
      <c r="F72" s="13">
        <v>67316512.390000001</v>
      </c>
      <c r="G72" s="13">
        <v>3135681.6</v>
      </c>
      <c r="H72" s="13">
        <v>0</v>
      </c>
      <c r="I72" s="13">
        <v>71816890.200000003</v>
      </c>
      <c r="J72" s="13">
        <v>4500377.8099999996</v>
      </c>
      <c r="K72" s="14">
        <v>464</v>
      </c>
      <c r="L72" s="14">
        <v>894</v>
      </c>
      <c r="M72" s="14">
        <v>452</v>
      </c>
      <c r="N72" s="14">
        <v>0</v>
      </c>
      <c r="O72" s="3">
        <f>Table_OTOB_YTD[[#This Row],[CHARGED DAYS]]-Table_OTOB_YTD[[#This Row],[CONTRACT DAYS]]-Table_OTOB_YTD[[#This Row],[THIRD PARTY DAYS ADDED]]</f>
        <v>430</v>
      </c>
    </row>
    <row r="73" spans="1:15" x14ac:dyDescent="0.2">
      <c r="A73" s="5" t="s">
        <v>264</v>
      </c>
      <c r="B73" s="4" t="s">
        <v>933</v>
      </c>
      <c r="C73" s="5" t="s">
        <v>934</v>
      </c>
      <c r="D73" s="5" t="s">
        <v>498</v>
      </c>
      <c r="E73" s="6">
        <v>45741</v>
      </c>
      <c r="F73" s="13">
        <v>15350631.5</v>
      </c>
      <c r="G73" s="13">
        <v>-5243336.47</v>
      </c>
      <c r="H73" s="13">
        <v>0</v>
      </c>
      <c r="I73" s="13">
        <v>9756566.6400000006</v>
      </c>
      <c r="J73" s="13">
        <v>-5594064.8600000003</v>
      </c>
      <c r="K73" s="14">
        <v>375</v>
      </c>
      <c r="L73" s="14">
        <v>818</v>
      </c>
      <c r="M73" s="14">
        <v>-47</v>
      </c>
      <c r="N73" s="14">
        <v>0</v>
      </c>
      <c r="O73" s="3">
        <f>Table_OTOB_YTD[[#This Row],[CHARGED DAYS]]-Table_OTOB_YTD[[#This Row],[CONTRACT DAYS]]-Table_OTOB_YTD[[#This Row],[THIRD PARTY DAYS ADDED]]</f>
        <v>443</v>
      </c>
    </row>
    <row r="74" spans="1:15" x14ac:dyDescent="0.2">
      <c r="A74" s="5" t="s">
        <v>23</v>
      </c>
      <c r="B74" s="4" t="s">
        <v>935</v>
      </c>
      <c r="C74" s="5" t="s">
        <v>267</v>
      </c>
      <c r="D74" s="5" t="s">
        <v>936</v>
      </c>
      <c r="E74" s="6">
        <v>45741</v>
      </c>
      <c r="F74" s="13">
        <v>329755.01</v>
      </c>
      <c r="G74" s="13">
        <v>6002</v>
      </c>
      <c r="H74" s="13">
        <v>0</v>
      </c>
      <c r="I74" s="13">
        <v>322148.8</v>
      </c>
      <c r="J74" s="13">
        <v>-7606.21</v>
      </c>
      <c r="K74" s="14">
        <v>40</v>
      </c>
      <c r="L74" s="14">
        <v>33</v>
      </c>
      <c r="M74" s="14">
        <v>0</v>
      </c>
      <c r="N74" s="14">
        <v>0</v>
      </c>
      <c r="O74" s="3">
        <f>Table_OTOB_YTD[[#This Row],[CHARGED DAYS]]-Table_OTOB_YTD[[#This Row],[CONTRACT DAYS]]-Table_OTOB_YTD[[#This Row],[THIRD PARTY DAYS ADDED]]</f>
        <v>-7</v>
      </c>
    </row>
    <row r="75" spans="1:15" x14ac:dyDescent="0.2">
      <c r="A75" s="5" t="s">
        <v>23</v>
      </c>
      <c r="B75" s="4" t="s">
        <v>937</v>
      </c>
      <c r="C75" s="5" t="s">
        <v>320</v>
      </c>
      <c r="D75" s="5" t="s">
        <v>938</v>
      </c>
      <c r="E75" s="6">
        <v>45741</v>
      </c>
      <c r="F75" s="13">
        <v>317626.55</v>
      </c>
      <c r="G75" s="13">
        <v>22400.44</v>
      </c>
      <c r="H75" s="13">
        <v>0</v>
      </c>
      <c r="I75" s="13">
        <v>354391.94</v>
      </c>
      <c r="J75" s="13">
        <v>36765.39</v>
      </c>
      <c r="K75" s="14">
        <v>37</v>
      </c>
      <c r="L75" s="14">
        <v>37</v>
      </c>
      <c r="M75" s="14">
        <v>0</v>
      </c>
      <c r="N75" s="14">
        <v>0</v>
      </c>
      <c r="O75" s="3">
        <f>Table_OTOB_YTD[[#This Row],[CHARGED DAYS]]-Table_OTOB_YTD[[#This Row],[CONTRACT DAYS]]-Table_OTOB_YTD[[#This Row],[THIRD PARTY DAYS ADDED]]</f>
        <v>0</v>
      </c>
    </row>
    <row r="76" spans="1:15" x14ac:dyDescent="0.2">
      <c r="A76" s="5" t="s">
        <v>23</v>
      </c>
      <c r="B76" s="4" t="s">
        <v>939</v>
      </c>
      <c r="C76" s="5" t="s">
        <v>320</v>
      </c>
      <c r="D76" s="5" t="s">
        <v>19</v>
      </c>
      <c r="E76" s="6">
        <v>45741</v>
      </c>
      <c r="F76" s="13">
        <v>3368123.02</v>
      </c>
      <c r="G76" s="13">
        <v>0</v>
      </c>
      <c r="H76" s="13">
        <v>0</v>
      </c>
      <c r="I76" s="13">
        <v>3308511.41</v>
      </c>
      <c r="J76" s="13">
        <v>-59611.61</v>
      </c>
      <c r="K76" s="14">
        <v>122</v>
      </c>
      <c r="L76" s="14">
        <v>143</v>
      </c>
      <c r="M76" s="14">
        <v>17</v>
      </c>
      <c r="N76" s="14">
        <v>0</v>
      </c>
      <c r="O76" s="3">
        <f>Table_OTOB_YTD[[#This Row],[CHARGED DAYS]]-Table_OTOB_YTD[[#This Row],[CONTRACT DAYS]]-Table_OTOB_YTD[[#This Row],[THIRD PARTY DAYS ADDED]]</f>
        <v>21</v>
      </c>
    </row>
    <row r="77" spans="1:15" x14ac:dyDescent="0.2">
      <c r="A77" s="5" t="s">
        <v>94</v>
      </c>
      <c r="B77" s="4" t="s">
        <v>940</v>
      </c>
      <c r="C77" s="5" t="s">
        <v>96</v>
      </c>
      <c r="D77" s="5" t="s">
        <v>97</v>
      </c>
      <c r="E77" s="6">
        <v>45741</v>
      </c>
      <c r="F77" s="13">
        <v>90510</v>
      </c>
      <c r="G77" s="13">
        <v>4029.59</v>
      </c>
      <c r="H77" s="13">
        <v>0</v>
      </c>
      <c r="I77" s="13">
        <v>88939.92</v>
      </c>
      <c r="J77" s="13">
        <v>-1570.08</v>
      </c>
      <c r="K77" s="14">
        <v>23</v>
      </c>
      <c r="L77" s="14">
        <v>15</v>
      </c>
      <c r="M77" s="14">
        <v>0</v>
      </c>
      <c r="N77" s="14">
        <v>0</v>
      </c>
      <c r="O77" s="3">
        <f>Table_OTOB_YTD[[#This Row],[CHARGED DAYS]]-Table_OTOB_YTD[[#This Row],[CONTRACT DAYS]]-Table_OTOB_YTD[[#This Row],[THIRD PARTY DAYS ADDED]]</f>
        <v>-8</v>
      </c>
    </row>
    <row r="78" spans="1:15" x14ac:dyDescent="0.2">
      <c r="A78" s="5" t="s">
        <v>94</v>
      </c>
      <c r="B78" s="4" t="s">
        <v>941</v>
      </c>
      <c r="C78" s="5" t="s">
        <v>176</v>
      </c>
      <c r="D78" s="5" t="s">
        <v>97</v>
      </c>
      <c r="E78" s="6">
        <v>45741</v>
      </c>
      <c r="F78" s="13">
        <v>108505.5</v>
      </c>
      <c r="G78" s="13">
        <v>0</v>
      </c>
      <c r="H78" s="13">
        <v>0</v>
      </c>
      <c r="I78" s="13">
        <v>109373.5</v>
      </c>
      <c r="J78" s="13">
        <v>868</v>
      </c>
      <c r="K78" s="14">
        <v>13</v>
      </c>
      <c r="L78" s="14">
        <v>12</v>
      </c>
      <c r="M78" s="14">
        <v>0</v>
      </c>
      <c r="N78" s="14">
        <v>0</v>
      </c>
      <c r="O78" s="3">
        <f>Table_OTOB_YTD[[#This Row],[CHARGED DAYS]]-Table_OTOB_YTD[[#This Row],[CONTRACT DAYS]]-Table_OTOB_YTD[[#This Row],[THIRD PARTY DAYS ADDED]]</f>
        <v>-1</v>
      </c>
    </row>
    <row r="79" spans="1:15" x14ac:dyDescent="0.2">
      <c r="A79" s="5" t="s">
        <v>51</v>
      </c>
      <c r="B79" s="4" t="s">
        <v>942</v>
      </c>
      <c r="C79" s="5" t="s">
        <v>276</v>
      </c>
      <c r="D79" s="5" t="s">
        <v>85</v>
      </c>
      <c r="E79" s="6">
        <v>45742</v>
      </c>
      <c r="F79" s="13">
        <v>1002855.18</v>
      </c>
      <c r="G79" s="13">
        <v>108527.49</v>
      </c>
      <c r="H79" s="13">
        <v>0</v>
      </c>
      <c r="I79" s="13">
        <v>1097857.26</v>
      </c>
      <c r="J79" s="13">
        <v>95002.08</v>
      </c>
      <c r="K79" s="14">
        <v>29</v>
      </c>
      <c r="L79" s="14">
        <v>15</v>
      </c>
      <c r="M79" s="14">
        <v>0</v>
      </c>
      <c r="N79" s="14">
        <v>0</v>
      </c>
      <c r="O79" s="3">
        <f>Table_OTOB_YTD[[#This Row],[CHARGED DAYS]]-Table_OTOB_YTD[[#This Row],[CONTRACT DAYS]]-Table_OTOB_YTD[[#This Row],[THIRD PARTY DAYS ADDED]]</f>
        <v>-14</v>
      </c>
    </row>
    <row r="80" spans="1:15" x14ac:dyDescent="0.2">
      <c r="A80" s="5" t="s">
        <v>400</v>
      </c>
      <c r="B80" s="4" t="s">
        <v>943</v>
      </c>
      <c r="C80" s="5" t="s">
        <v>743</v>
      </c>
      <c r="D80" s="5" t="s">
        <v>97</v>
      </c>
      <c r="E80" s="6">
        <v>45742</v>
      </c>
      <c r="F80" s="13">
        <v>917230</v>
      </c>
      <c r="G80" s="13">
        <v>17574</v>
      </c>
      <c r="H80" s="13">
        <v>0</v>
      </c>
      <c r="I80" s="13">
        <v>934804</v>
      </c>
      <c r="J80" s="13">
        <v>17574</v>
      </c>
      <c r="K80" s="14">
        <v>49</v>
      </c>
      <c r="L80" s="14">
        <v>33</v>
      </c>
      <c r="M80" s="14">
        <v>0</v>
      </c>
      <c r="N80" s="14">
        <v>0</v>
      </c>
      <c r="O80" s="3">
        <f>Table_OTOB_YTD[[#This Row],[CHARGED DAYS]]-Table_OTOB_YTD[[#This Row],[CONTRACT DAYS]]-Table_OTOB_YTD[[#This Row],[THIRD PARTY DAYS ADDED]]</f>
        <v>-16</v>
      </c>
    </row>
    <row r="81" spans="1:15" x14ac:dyDescent="0.2">
      <c r="A81" s="5" t="s">
        <v>78</v>
      </c>
      <c r="B81" s="4" t="s">
        <v>944</v>
      </c>
      <c r="C81" s="5" t="s">
        <v>80</v>
      </c>
      <c r="D81" s="5" t="s">
        <v>945</v>
      </c>
      <c r="E81" s="6">
        <v>45742</v>
      </c>
      <c r="F81" s="13">
        <v>2090441.55</v>
      </c>
      <c r="G81" s="13">
        <v>230708.95</v>
      </c>
      <c r="H81" s="13">
        <v>0</v>
      </c>
      <c r="I81" s="13">
        <v>2373001.9500000002</v>
      </c>
      <c r="J81" s="13">
        <v>282560.40000000002</v>
      </c>
      <c r="K81" s="14">
        <v>107</v>
      </c>
      <c r="L81" s="14">
        <v>109</v>
      </c>
      <c r="M81" s="14">
        <v>10</v>
      </c>
      <c r="N81" s="14">
        <v>0</v>
      </c>
      <c r="O81" s="3">
        <f>Table_OTOB_YTD[[#This Row],[CHARGED DAYS]]-Table_OTOB_YTD[[#This Row],[CONTRACT DAYS]]-Table_OTOB_YTD[[#This Row],[THIRD PARTY DAYS ADDED]]</f>
        <v>2</v>
      </c>
    </row>
    <row r="82" spans="1:15" x14ac:dyDescent="0.2">
      <c r="A82" s="5" t="s">
        <v>57</v>
      </c>
      <c r="B82" s="4" t="s">
        <v>946</v>
      </c>
      <c r="C82" s="5" t="s">
        <v>115</v>
      </c>
      <c r="D82" s="5" t="s">
        <v>894</v>
      </c>
      <c r="E82" s="6">
        <v>45742</v>
      </c>
      <c r="F82" s="13">
        <v>1178547.51</v>
      </c>
      <c r="G82" s="13">
        <v>69988.75</v>
      </c>
      <c r="H82" s="13">
        <v>0</v>
      </c>
      <c r="I82" s="13">
        <v>1131882.3</v>
      </c>
      <c r="J82" s="13">
        <v>-46665.21</v>
      </c>
      <c r="K82" s="14">
        <v>59</v>
      </c>
      <c r="L82" s="14">
        <v>91</v>
      </c>
      <c r="M82" s="14">
        <v>0</v>
      </c>
      <c r="N82" s="14">
        <v>0</v>
      </c>
      <c r="O82" s="3">
        <f>Table_OTOB_YTD[[#This Row],[CHARGED DAYS]]-Table_OTOB_YTD[[#This Row],[CONTRACT DAYS]]-Table_OTOB_YTD[[#This Row],[THIRD PARTY DAYS ADDED]]</f>
        <v>32</v>
      </c>
    </row>
    <row r="83" spans="1:15" x14ac:dyDescent="0.2">
      <c r="A83" s="5" t="s">
        <v>35</v>
      </c>
      <c r="B83" s="4" t="s">
        <v>947</v>
      </c>
      <c r="C83" s="5" t="s">
        <v>126</v>
      </c>
      <c r="D83" s="5" t="s">
        <v>948</v>
      </c>
      <c r="E83" s="6">
        <v>45742</v>
      </c>
      <c r="F83" s="13">
        <v>2163604.2200000002</v>
      </c>
      <c r="G83" s="13">
        <v>11394.24</v>
      </c>
      <c r="H83" s="13">
        <v>0</v>
      </c>
      <c r="I83" s="13">
        <v>2148462.25</v>
      </c>
      <c r="J83" s="13">
        <v>-15141.97</v>
      </c>
      <c r="K83" s="14">
        <v>90</v>
      </c>
      <c r="L83" s="14">
        <v>117</v>
      </c>
      <c r="M83" s="14">
        <v>16</v>
      </c>
      <c r="N83" s="14">
        <v>0</v>
      </c>
      <c r="O83" s="3">
        <f>Table_OTOB_YTD[[#This Row],[CHARGED DAYS]]-Table_OTOB_YTD[[#This Row],[CONTRACT DAYS]]-Table_OTOB_YTD[[#This Row],[THIRD PARTY DAYS ADDED]]</f>
        <v>27</v>
      </c>
    </row>
    <row r="84" spans="1:15" x14ac:dyDescent="0.2">
      <c r="A84" s="5" t="s">
        <v>400</v>
      </c>
      <c r="B84" s="4" t="s">
        <v>949</v>
      </c>
      <c r="C84" s="5" t="s">
        <v>703</v>
      </c>
      <c r="D84" s="5" t="s">
        <v>34</v>
      </c>
      <c r="E84" s="6">
        <v>45743</v>
      </c>
      <c r="F84" s="13">
        <v>2423889.7000000002</v>
      </c>
      <c r="G84" s="13">
        <v>-88750.22</v>
      </c>
      <c r="H84" s="13">
        <v>0</v>
      </c>
      <c r="I84" s="13">
        <v>2365373.7000000002</v>
      </c>
      <c r="J84" s="13">
        <v>-58516</v>
      </c>
      <c r="K84" s="14">
        <v>44</v>
      </c>
      <c r="L84" s="14">
        <v>106</v>
      </c>
      <c r="M84" s="14">
        <v>8</v>
      </c>
      <c r="N84" s="14">
        <v>0</v>
      </c>
      <c r="O84" s="3">
        <f>Table_OTOB_YTD[[#This Row],[CHARGED DAYS]]-Table_OTOB_YTD[[#This Row],[CONTRACT DAYS]]-Table_OTOB_YTD[[#This Row],[THIRD PARTY DAYS ADDED]]</f>
        <v>62</v>
      </c>
    </row>
    <row r="85" spans="1:15" x14ac:dyDescent="0.2">
      <c r="A85" s="5" t="s">
        <v>400</v>
      </c>
      <c r="B85" s="4" t="s">
        <v>950</v>
      </c>
      <c r="C85" s="5" t="s">
        <v>703</v>
      </c>
      <c r="D85" s="5" t="s">
        <v>951</v>
      </c>
      <c r="E85" s="6">
        <v>45743</v>
      </c>
      <c r="F85" s="13">
        <v>1093300.7</v>
      </c>
      <c r="G85" s="13">
        <v>103120.8</v>
      </c>
      <c r="H85" s="13">
        <v>0</v>
      </c>
      <c r="I85" s="13">
        <v>1040189.37</v>
      </c>
      <c r="J85" s="13">
        <v>-53111.33</v>
      </c>
      <c r="K85" s="14">
        <v>37</v>
      </c>
      <c r="L85" s="14">
        <v>41</v>
      </c>
      <c r="M85" s="14">
        <v>4</v>
      </c>
      <c r="N85" s="14">
        <v>0</v>
      </c>
      <c r="O85" s="3">
        <f>Table_OTOB_YTD[[#This Row],[CHARGED DAYS]]-Table_OTOB_YTD[[#This Row],[CONTRACT DAYS]]-Table_OTOB_YTD[[#This Row],[THIRD PARTY DAYS ADDED]]</f>
        <v>4</v>
      </c>
    </row>
    <row r="86" spans="1:15" x14ac:dyDescent="0.2">
      <c r="A86" s="5" t="s">
        <v>201</v>
      </c>
      <c r="B86" s="4" t="s">
        <v>952</v>
      </c>
      <c r="C86" s="5" t="s">
        <v>203</v>
      </c>
      <c r="D86" s="5" t="s">
        <v>463</v>
      </c>
      <c r="E86" s="6">
        <v>45743</v>
      </c>
      <c r="F86" s="13">
        <v>937377.85</v>
      </c>
      <c r="G86" s="13">
        <v>8240.9699999999993</v>
      </c>
      <c r="H86" s="13">
        <v>0</v>
      </c>
      <c r="I86" s="13">
        <v>893726.71999999997</v>
      </c>
      <c r="J86" s="13">
        <v>-43651.13</v>
      </c>
      <c r="K86" s="14">
        <v>75</v>
      </c>
      <c r="L86" s="14">
        <v>74</v>
      </c>
      <c r="M86" s="14">
        <v>0</v>
      </c>
      <c r="N86" s="14">
        <v>0</v>
      </c>
      <c r="O86" s="3">
        <f>Table_OTOB_YTD[[#This Row],[CHARGED DAYS]]-Table_OTOB_YTD[[#This Row],[CONTRACT DAYS]]-Table_OTOB_YTD[[#This Row],[THIRD PARTY DAYS ADDED]]</f>
        <v>-1</v>
      </c>
    </row>
    <row r="87" spans="1:15" x14ac:dyDescent="0.2">
      <c r="A87" s="5" t="s">
        <v>31</v>
      </c>
      <c r="B87" s="4" t="s">
        <v>953</v>
      </c>
      <c r="C87" s="5" t="s">
        <v>33</v>
      </c>
      <c r="D87" s="5" t="s">
        <v>34</v>
      </c>
      <c r="E87" s="6">
        <v>45743</v>
      </c>
      <c r="F87" s="13">
        <v>2404185.2000000002</v>
      </c>
      <c r="G87" s="13">
        <v>0</v>
      </c>
      <c r="H87" s="13">
        <v>0</v>
      </c>
      <c r="I87" s="13">
        <v>2558529.7400000002</v>
      </c>
      <c r="J87" s="13">
        <v>154344.54</v>
      </c>
      <c r="K87" s="14">
        <v>160</v>
      </c>
      <c r="L87" s="14">
        <v>160</v>
      </c>
      <c r="M87" s="14">
        <v>0</v>
      </c>
      <c r="N87" s="14">
        <v>0</v>
      </c>
      <c r="O87" s="3">
        <f>Table_OTOB_YTD[[#This Row],[CHARGED DAYS]]-Table_OTOB_YTD[[#This Row],[CONTRACT DAYS]]-Table_OTOB_YTD[[#This Row],[THIRD PARTY DAYS ADDED]]</f>
        <v>0</v>
      </c>
    </row>
    <row r="88" spans="1:15" x14ac:dyDescent="0.2">
      <c r="A88" s="5" t="s">
        <v>31</v>
      </c>
      <c r="B88" s="4" t="s">
        <v>954</v>
      </c>
      <c r="C88" s="5" t="s">
        <v>357</v>
      </c>
      <c r="D88" s="5" t="s">
        <v>358</v>
      </c>
      <c r="E88" s="6">
        <v>45743</v>
      </c>
      <c r="F88" s="13">
        <v>7325978.2599999998</v>
      </c>
      <c r="G88" s="13">
        <v>-201337.08000000002</v>
      </c>
      <c r="H88" s="13">
        <v>0</v>
      </c>
      <c r="I88" s="13">
        <v>7273795.4299999997</v>
      </c>
      <c r="J88" s="13">
        <v>-52182.83</v>
      </c>
      <c r="K88" s="14">
        <v>173</v>
      </c>
      <c r="L88" s="14">
        <v>158</v>
      </c>
      <c r="M88" s="14">
        <v>14</v>
      </c>
      <c r="N88" s="14">
        <v>0</v>
      </c>
      <c r="O88" s="3">
        <f>Table_OTOB_YTD[[#This Row],[CHARGED DAYS]]-Table_OTOB_YTD[[#This Row],[CONTRACT DAYS]]-Table_OTOB_YTD[[#This Row],[THIRD PARTY DAYS ADDED]]</f>
        <v>-15</v>
      </c>
    </row>
    <row r="89" spans="1:15" x14ac:dyDescent="0.2">
      <c r="A89" s="5" t="s">
        <v>31</v>
      </c>
      <c r="B89" s="4" t="s">
        <v>955</v>
      </c>
      <c r="C89" s="5" t="s">
        <v>956</v>
      </c>
      <c r="D89" s="5" t="s">
        <v>42</v>
      </c>
      <c r="E89" s="6">
        <v>45743</v>
      </c>
      <c r="F89" s="13">
        <v>730221</v>
      </c>
      <c r="G89" s="13">
        <v>45927.67</v>
      </c>
      <c r="H89" s="13">
        <v>0</v>
      </c>
      <c r="I89" s="13">
        <v>772374.27</v>
      </c>
      <c r="J89" s="13">
        <v>42153.27</v>
      </c>
      <c r="K89" s="14">
        <v>149</v>
      </c>
      <c r="L89" s="14">
        <v>149</v>
      </c>
      <c r="M89" s="14">
        <v>0</v>
      </c>
      <c r="N89" s="14">
        <v>0</v>
      </c>
      <c r="O89" s="3">
        <f>Table_OTOB_YTD[[#This Row],[CHARGED DAYS]]-Table_OTOB_YTD[[#This Row],[CONTRACT DAYS]]-Table_OTOB_YTD[[#This Row],[THIRD PARTY DAYS ADDED]]</f>
        <v>0</v>
      </c>
    </row>
    <row r="90" spans="1:15" x14ac:dyDescent="0.2">
      <c r="A90" s="5" t="s">
        <v>46</v>
      </c>
      <c r="B90" s="4" t="s">
        <v>957</v>
      </c>
      <c r="C90" s="5" t="s">
        <v>55</v>
      </c>
      <c r="D90" s="5" t="s">
        <v>958</v>
      </c>
      <c r="E90" s="6">
        <v>45743</v>
      </c>
      <c r="F90" s="13">
        <v>5786574.0099999998</v>
      </c>
      <c r="G90" s="13">
        <v>692743.26</v>
      </c>
      <c r="H90" s="13">
        <v>0</v>
      </c>
      <c r="I90" s="13">
        <v>6741280.2599999998</v>
      </c>
      <c r="J90" s="13">
        <v>954706.25</v>
      </c>
      <c r="K90" s="14">
        <v>180</v>
      </c>
      <c r="L90" s="14">
        <v>176</v>
      </c>
      <c r="M90" s="14">
        <v>0</v>
      </c>
      <c r="N90" s="14">
        <v>0</v>
      </c>
      <c r="O90" s="3">
        <f>Table_OTOB_YTD[[#This Row],[CHARGED DAYS]]-Table_OTOB_YTD[[#This Row],[CONTRACT DAYS]]-Table_OTOB_YTD[[#This Row],[THIRD PARTY DAYS ADDED]]</f>
        <v>-4</v>
      </c>
    </row>
    <row r="91" spans="1:15" x14ac:dyDescent="0.2">
      <c r="A91" s="5" t="s">
        <v>51</v>
      </c>
      <c r="B91" s="4" t="s">
        <v>959</v>
      </c>
      <c r="C91" s="5" t="s">
        <v>65</v>
      </c>
      <c r="D91" s="5" t="s">
        <v>19</v>
      </c>
      <c r="E91" s="6">
        <v>45744</v>
      </c>
      <c r="F91" s="13">
        <v>971504</v>
      </c>
      <c r="G91" s="13">
        <v>-132082.6</v>
      </c>
      <c r="H91" s="13">
        <v>0</v>
      </c>
      <c r="I91" s="13">
        <v>645547.64</v>
      </c>
      <c r="J91" s="13">
        <v>-325956.36</v>
      </c>
      <c r="K91" s="14">
        <v>16</v>
      </c>
      <c r="L91" s="14">
        <v>25</v>
      </c>
      <c r="M91" s="14">
        <v>0</v>
      </c>
      <c r="N91" s="14">
        <v>0</v>
      </c>
      <c r="O91" s="3">
        <f>Table_OTOB_YTD[[#This Row],[CHARGED DAYS]]-Table_OTOB_YTD[[#This Row],[CONTRACT DAYS]]-Table_OTOB_YTD[[#This Row],[THIRD PARTY DAYS ADDED]]</f>
        <v>9</v>
      </c>
    </row>
    <row r="92" spans="1:15" x14ac:dyDescent="0.2">
      <c r="A92" s="5" t="s">
        <v>51</v>
      </c>
      <c r="B92" s="4" t="s">
        <v>960</v>
      </c>
      <c r="C92" s="5" t="s">
        <v>65</v>
      </c>
      <c r="D92" s="5" t="s">
        <v>961</v>
      </c>
      <c r="E92" s="6">
        <v>45744</v>
      </c>
      <c r="F92" s="13">
        <v>8953609.7200000007</v>
      </c>
      <c r="G92" s="13">
        <v>1818852.28</v>
      </c>
      <c r="H92" s="13">
        <v>0</v>
      </c>
      <c r="I92" s="13">
        <v>11008211.92</v>
      </c>
      <c r="J92" s="13">
        <v>2054602.2</v>
      </c>
      <c r="K92" s="14">
        <v>120</v>
      </c>
      <c r="L92" s="14">
        <v>241</v>
      </c>
      <c r="M92" s="14">
        <v>127</v>
      </c>
      <c r="N92" s="14">
        <v>0</v>
      </c>
      <c r="O92" s="3">
        <f>Table_OTOB_YTD[[#This Row],[CHARGED DAYS]]-Table_OTOB_YTD[[#This Row],[CONTRACT DAYS]]-Table_OTOB_YTD[[#This Row],[THIRD PARTY DAYS ADDED]]</f>
        <v>121</v>
      </c>
    </row>
    <row r="93" spans="1:15" x14ac:dyDescent="0.2">
      <c r="A93" s="5" t="s">
        <v>400</v>
      </c>
      <c r="B93" s="4" t="s">
        <v>962</v>
      </c>
      <c r="C93" s="5" t="s">
        <v>963</v>
      </c>
      <c r="D93" s="5" t="s">
        <v>964</v>
      </c>
      <c r="E93" s="6">
        <v>45744</v>
      </c>
      <c r="F93" s="13">
        <v>5542611.7800000003</v>
      </c>
      <c r="G93" s="13">
        <v>439194.06</v>
      </c>
      <c r="H93" s="13">
        <v>0</v>
      </c>
      <c r="I93" s="13">
        <v>5881525.3499999996</v>
      </c>
      <c r="J93" s="13">
        <v>338913.57</v>
      </c>
      <c r="K93" s="14">
        <v>90</v>
      </c>
      <c r="L93" s="14">
        <v>72</v>
      </c>
      <c r="M93" s="14">
        <v>0</v>
      </c>
      <c r="N93" s="14">
        <v>0</v>
      </c>
      <c r="O93" s="3">
        <f>Table_OTOB_YTD[[#This Row],[CHARGED DAYS]]-Table_OTOB_YTD[[#This Row],[CONTRACT DAYS]]-Table_OTOB_YTD[[#This Row],[THIRD PARTY DAYS ADDED]]</f>
        <v>-18</v>
      </c>
    </row>
    <row r="94" spans="1:15" x14ac:dyDescent="0.2">
      <c r="A94" s="5" t="s">
        <v>400</v>
      </c>
      <c r="B94" s="4" t="s">
        <v>965</v>
      </c>
      <c r="C94" s="5" t="s">
        <v>743</v>
      </c>
      <c r="D94" s="5" t="s">
        <v>19</v>
      </c>
      <c r="E94" s="6">
        <v>45744</v>
      </c>
      <c r="F94" s="13">
        <v>891512</v>
      </c>
      <c r="G94" s="13">
        <v>-184734.15</v>
      </c>
      <c r="H94" s="13">
        <v>0</v>
      </c>
      <c r="I94" s="13">
        <v>758499.49</v>
      </c>
      <c r="J94" s="13">
        <v>-133012.51</v>
      </c>
      <c r="K94" s="14">
        <v>93</v>
      </c>
      <c r="L94" s="14">
        <v>30</v>
      </c>
      <c r="M94" s="14">
        <v>0</v>
      </c>
      <c r="N94" s="14">
        <v>0</v>
      </c>
      <c r="O94" s="3">
        <f>Table_OTOB_YTD[[#This Row],[CHARGED DAYS]]-Table_OTOB_YTD[[#This Row],[CONTRACT DAYS]]-Table_OTOB_YTD[[#This Row],[THIRD PARTY DAYS ADDED]]</f>
        <v>-63</v>
      </c>
    </row>
    <row r="95" spans="1:15" x14ac:dyDescent="0.2">
      <c r="A95" s="5" t="s">
        <v>400</v>
      </c>
      <c r="B95" s="4" t="s">
        <v>966</v>
      </c>
      <c r="C95" s="5" t="s">
        <v>874</v>
      </c>
      <c r="D95" s="5" t="s">
        <v>19</v>
      </c>
      <c r="E95" s="6">
        <v>45744</v>
      </c>
      <c r="F95" s="13">
        <v>1396803.75</v>
      </c>
      <c r="G95" s="13">
        <v>23277.53</v>
      </c>
      <c r="H95" s="13">
        <v>0</v>
      </c>
      <c r="I95" s="13">
        <v>1443483.78</v>
      </c>
      <c r="J95" s="13">
        <v>46680.03</v>
      </c>
      <c r="K95" s="14">
        <v>120</v>
      </c>
      <c r="L95" s="14">
        <v>114</v>
      </c>
      <c r="M95" s="14">
        <v>0</v>
      </c>
      <c r="N95" s="14">
        <v>0</v>
      </c>
      <c r="O95" s="3">
        <f>Table_OTOB_YTD[[#This Row],[CHARGED DAYS]]-Table_OTOB_YTD[[#This Row],[CONTRACT DAYS]]-Table_OTOB_YTD[[#This Row],[THIRD PARTY DAYS ADDED]]</f>
        <v>-6</v>
      </c>
    </row>
    <row r="96" spans="1:15" x14ac:dyDescent="0.2">
      <c r="A96" s="5" t="s">
        <v>88</v>
      </c>
      <c r="B96" s="4" t="s">
        <v>967</v>
      </c>
      <c r="C96" s="5" t="s">
        <v>327</v>
      </c>
      <c r="D96" s="5" t="s">
        <v>968</v>
      </c>
      <c r="E96" s="6">
        <v>45744</v>
      </c>
      <c r="F96" s="13">
        <v>9301659.25</v>
      </c>
      <c r="G96" s="13">
        <v>1044626.8</v>
      </c>
      <c r="H96" s="13">
        <v>0</v>
      </c>
      <c r="I96" s="13">
        <v>9678590.1400000006</v>
      </c>
      <c r="J96" s="13">
        <v>376930.89</v>
      </c>
      <c r="K96" s="14">
        <v>215</v>
      </c>
      <c r="L96" s="14">
        <v>196</v>
      </c>
      <c r="M96" s="14">
        <v>0</v>
      </c>
      <c r="N96" s="14">
        <v>0</v>
      </c>
      <c r="O96" s="3">
        <f>Table_OTOB_YTD[[#This Row],[CHARGED DAYS]]-Table_OTOB_YTD[[#This Row],[CONTRACT DAYS]]-Table_OTOB_YTD[[#This Row],[THIRD PARTY DAYS ADDED]]</f>
        <v>-19</v>
      </c>
    </row>
    <row r="97" spans="1:15" x14ac:dyDescent="0.2">
      <c r="A97" s="5" t="s">
        <v>165</v>
      </c>
      <c r="B97" s="4" t="s">
        <v>969</v>
      </c>
      <c r="C97" s="5" t="s">
        <v>970</v>
      </c>
      <c r="D97" s="5" t="s">
        <v>675</v>
      </c>
      <c r="E97" s="6">
        <v>45744</v>
      </c>
      <c r="F97" s="13">
        <v>3183455.4</v>
      </c>
      <c r="G97" s="13">
        <v>12567.37</v>
      </c>
      <c r="H97" s="13">
        <v>0</v>
      </c>
      <c r="I97" s="13">
        <v>3201240.48</v>
      </c>
      <c r="J97" s="13">
        <v>17785.080000000002</v>
      </c>
      <c r="K97" s="14">
        <v>180</v>
      </c>
      <c r="L97" s="14">
        <v>169</v>
      </c>
      <c r="M97" s="14">
        <v>20</v>
      </c>
      <c r="N97" s="14">
        <v>0</v>
      </c>
      <c r="O97" s="3">
        <f>Table_OTOB_YTD[[#This Row],[CHARGED DAYS]]-Table_OTOB_YTD[[#This Row],[CONTRACT DAYS]]-Table_OTOB_YTD[[#This Row],[THIRD PARTY DAYS ADDED]]</f>
        <v>-11</v>
      </c>
    </row>
    <row r="98" spans="1:15" x14ac:dyDescent="0.2">
      <c r="A98" s="5" t="s">
        <v>165</v>
      </c>
      <c r="B98" s="4" t="s">
        <v>971</v>
      </c>
      <c r="C98" s="5" t="s">
        <v>970</v>
      </c>
      <c r="D98" s="5" t="s">
        <v>675</v>
      </c>
      <c r="E98" s="6">
        <v>45744</v>
      </c>
      <c r="F98" s="13">
        <v>3814947.9</v>
      </c>
      <c r="G98" s="13">
        <v>579187.74</v>
      </c>
      <c r="H98" s="13">
        <v>0</v>
      </c>
      <c r="I98" s="13">
        <v>4476252.12</v>
      </c>
      <c r="J98" s="13">
        <v>661304.22</v>
      </c>
      <c r="K98" s="14">
        <v>143</v>
      </c>
      <c r="L98" s="14">
        <v>104</v>
      </c>
      <c r="M98" s="14">
        <v>4</v>
      </c>
      <c r="N98" s="14">
        <v>0</v>
      </c>
      <c r="O98" s="3">
        <f>Table_OTOB_YTD[[#This Row],[CHARGED DAYS]]-Table_OTOB_YTD[[#This Row],[CONTRACT DAYS]]-Table_OTOB_YTD[[#This Row],[THIRD PARTY DAYS ADDED]]</f>
        <v>-39</v>
      </c>
    </row>
    <row r="99" spans="1:15" x14ac:dyDescent="0.2">
      <c r="A99" s="5" t="s">
        <v>57</v>
      </c>
      <c r="B99" s="4" t="s">
        <v>972</v>
      </c>
      <c r="C99" s="5" t="s">
        <v>115</v>
      </c>
      <c r="D99" s="5" t="s">
        <v>19</v>
      </c>
      <c r="E99" s="6">
        <v>45744</v>
      </c>
      <c r="F99" s="13">
        <v>1389740</v>
      </c>
      <c r="G99" s="13">
        <v>155342.23000000001</v>
      </c>
      <c r="H99" s="13">
        <v>155342.23000000001</v>
      </c>
      <c r="I99" s="13">
        <v>1327745.96</v>
      </c>
      <c r="J99" s="13">
        <v>-217336.27</v>
      </c>
      <c r="K99" s="14">
        <v>166</v>
      </c>
      <c r="L99" s="14">
        <v>178</v>
      </c>
      <c r="M99" s="14">
        <v>20</v>
      </c>
      <c r="N99" s="14">
        <v>20</v>
      </c>
      <c r="O99" s="3">
        <f>Table_OTOB_YTD[[#This Row],[CHARGED DAYS]]-Table_OTOB_YTD[[#This Row],[CONTRACT DAYS]]-Table_OTOB_YTD[[#This Row],[THIRD PARTY DAYS ADDED]]</f>
        <v>-8</v>
      </c>
    </row>
    <row r="100" spans="1:15" x14ac:dyDescent="0.2">
      <c r="A100" s="5" t="s">
        <v>94</v>
      </c>
      <c r="B100" s="4" t="s">
        <v>973</v>
      </c>
      <c r="C100" s="5" t="s">
        <v>96</v>
      </c>
      <c r="D100" s="5" t="s">
        <v>97</v>
      </c>
      <c r="E100" s="6">
        <v>45744</v>
      </c>
      <c r="F100" s="13">
        <v>439360.25</v>
      </c>
      <c r="G100" s="13">
        <v>0</v>
      </c>
      <c r="H100" s="13">
        <v>0</v>
      </c>
      <c r="I100" s="13">
        <v>441957.45</v>
      </c>
      <c r="J100" s="13">
        <v>2597.1999999999998</v>
      </c>
      <c r="K100" s="14">
        <v>62</v>
      </c>
      <c r="L100" s="14">
        <v>60</v>
      </c>
      <c r="M100" s="14">
        <v>0</v>
      </c>
      <c r="N100" s="14">
        <v>0</v>
      </c>
      <c r="O100" s="3">
        <f>Table_OTOB_YTD[[#This Row],[CHARGED DAYS]]-Table_OTOB_YTD[[#This Row],[CONTRACT DAYS]]-Table_OTOB_YTD[[#This Row],[THIRD PARTY DAYS ADDED]]</f>
        <v>-2</v>
      </c>
    </row>
    <row r="101" spans="1:15" x14ac:dyDescent="0.2">
      <c r="A101" s="5" t="s">
        <v>219</v>
      </c>
      <c r="B101" s="4" t="s">
        <v>974</v>
      </c>
      <c r="C101" s="5" t="s">
        <v>219</v>
      </c>
      <c r="D101" s="5" t="s">
        <v>19</v>
      </c>
      <c r="E101" s="6">
        <v>45747</v>
      </c>
      <c r="F101" s="13">
        <v>122600</v>
      </c>
      <c r="G101" s="13">
        <v>474.75</v>
      </c>
      <c r="H101" s="13">
        <v>0</v>
      </c>
      <c r="I101" s="13">
        <v>118099.75</v>
      </c>
      <c r="J101" s="13">
        <v>-4500.25</v>
      </c>
      <c r="K101" s="14">
        <v>39</v>
      </c>
      <c r="L101" s="14">
        <v>15</v>
      </c>
      <c r="M101" s="14">
        <v>0</v>
      </c>
      <c r="N101" s="14">
        <v>0</v>
      </c>
      <c r="O101" s="3">
        <f>Table_OTOB_YTD[[#This Row],[CHARGED DAYS]]-Table_OTOB_YTD[[#This Row],[CONTRACT DAYS]]-Table_OTOB_YTD[[#This Row],[THIRD PARTY DAYS ADDED]]</f>
        <v>-24</v>
      </c>
    </row>
    <row r="102" spans="1:15" x14ac:dyDescent="0.2">
      <c r="A102" s="5" t="s">
        <v>88</v>
      </c>
      <c r="B102" s="4" t="s">
        <v>975</v>
      </c>
      <c r="C102" s="5" t="s">
        <v>239</v>
      </c>
      <c r="D102" s="5" t="s">
        <v>976</v>
      </c>
      <c r="E102" s="6">
        <v>45747</v>
      </c>
      <c r="F102" s="13">
        <v>17598674.690000001</v>
      </c>
      <c r="G102" s="13">
        <v>176226.78</v>
      </c>
      <c r="H102" s="13">
        <v>0</v>
      </c>
      <c r="I102" s="13">
        <v>17632644.190000001</v>
      </c>
      <c r="J102" s="13">
        <v>33969.5</v>
      </c>
      <c r="K102" s="14">
        <v>378</v>
      </c>
      <c r="L102" s="14">
        <v>412</v>
      </c>
      <c r="M102" s="14">
        <v>39</v>
      </c>
      <c r="N102" s="14">
        <v>0</v>
      </c>
      <c r="O102" s="3">
        <f>Table_OTOB_YTD[[#This Row],[CHARGED DAYS]]-Table_OTOB_YTD[[#This Row],[CONTRACT DAYS]]-Table_OTOB_YTD[[#This Row],[THIRD PARTY DAYS ADDED]]</f>
        <v>34</v>
      </c>
    </row>
    <row r="103" spans="1:15" x14ac:dyDescent="0.2">
      <c r="A103" s="5" t="s">
        <v>27</v>
      </c>
      <c r="B103" s="4" t="s">
        <v>977</v>
      </c>
      <c r="C103" s="5" t="s">
        <v>198</v>
      </c>
      <c r="D103" s="5" t="s">
        <v>199</v>
      </c>
      <c r="E103" s="6">
        <v>45748</v>
      </c>
      <c r="F103" s="13">
        <v>8159181.0499999998</v>
      </c>
      <c r="G103" s="13">
        <v>123896.3</v>
      </c>
      <c r="H103" s="13">
        <v>0</v>
      </c>
      <c r="I103" s="13">
        <v>8712295.9299999997</v>
      </c>
      <c r="J103" s="13">
        <v>553114.88</v>
      </c>
      <c r="K103" s="14">
        <v>175</v>
      </c>
      <c r="L103" s="14">
        <v>187</v>
      </c>
      <c r="M103" s="14">
        <v>67</v>
      </c>
      <c r="N103" s="14">
        <v>0</v>
      </c>
      <c r="O103" s="3">
        <f>Table_OTOB_YTD[[#This Row],[CHARGED DAYS]]-Table_OTOB_YTD[[#This Row],[CONTRACT DAYS]]-Table_OTOB_YTD[[#This Row],[THIRD PARTY DAYS ADDED]]</f>
        <v>12</v>
      </c>
    </row>
    <row r="104" spans="1:15" x14ac:dyDescent="0.2">
      <c r="A104" s="5" t="s">
        <v>400</v>
      </c>
      <c r="B104" s="4" t="s">
        <v>978</v>
      </c>
      <c r="C104" s="5" t="s">
        <v>743</v>
      </c>
      <c r="D104" s="5" t="s">
        <v>563</v>
      </c>
      <c r="E104" s="6">
        <v>45748</v>
      </c>
      <c r="F104" s="13">
        <v>6555483.3499999996</v>
      </c>
      <c r="G104" s="13">
        <v>289823.22000000003</v>
      </c>
      <c r="H104" s="13">
        <v>0</v>
      </c>
      <c r="I104" s="13">
        <v>7015534.75</v>
      </c>
      <c r="J104" s="13">
        <v>460051.4</v>
      </c>
      <c r="K104" s="14">
        <v>90</v>
      </c>
      <c r="L104" s="14">
        <v>77</v>
      </c>
      <c r="M104" s="14">
        <v>0</v>
      </c>
      <c r="N104" s="14">
        <v>0</v>
      </c>
      <c r="O104" s="3">
        <f>Table_OTOB_YTD[[#This Row],[CHARGED DAYS]]-Table_OTOB_YTD[[#This Row],[CONTRACT DAYS]]-Table_OTOB_YTD[[#This Row],[THIRD PARTY DAYS ADDED]]</f>
        <v>-13</v>
      </c>
    </row>
    <row r="105" spans="1:15" x14ac:dyDescent="0.2">
      <c r="A105" s="5" t="s">
        <v>400</v>
      </c>
      <c r="B105" s="4" t="s">
        <v>979</v>
      </c>
      <c r="C105" s="5" t="s">
        <v>963</v>
      </c>
      <c r="D105" s="5" t="s">
        <v>97</v>
      </c>
      <c r="E105" s="6">
        <v>45748</v>
      </c>
      <c r="F105" s="13">
        <v>601425</v>
      </c>
      <c r="G105" s="13">
        <v>-517.91999999999996</v>
      </c>
      <c r="H105" s="13">
        <v>0</v>
      </c>
      <c r="I105" s="13">
        <v>657971.09</v>
      </c>
      <c r="J105" s="13">
        <v>56546.09</v>
      </c>
      <c r="K105" s="14">
        <v>46</v>
      </c>
      <c r="L105" s="14">
        <v>61</v>
      </c>
      <c r="M105" s="14">
        <v>0</v>
      </c>
      <c r="N105" s="14">
        <v>0</v>
      </c>
      <c r="O105" s="3">
        <f>Table_OTOB_YTD[[#This Row],[CHARGED DAYS]]-Table_OTOB_YTD[[#This Row],[CONTRACT DAYS]]-Table_OTOB_YTD[[#This Row],[THIRD PARTY DAYS ADDED]]</f>
        <v>15</v>
      </c>
    </row>
    <row r="106" spans="1:15" x14ac:dyDescent="0.2">
      <c r="A106" s="5" t="s">
        <v>400</v>
      </c>
      <c r="B106" s="4" t="s">
        <v>980</v>
      </c>
      <c r="C106" s="5" t="s">
        <v>743</v>
      </c>
      <c r="D106" s="5" t="s">
        <v>19</v>
      </c>
      <c r="E106" s="6">
        <v>45749</v>
      </c>
      <c r="F106" s="13">
        <v>721370.25</v>
      </c>
      <c r="G106" s="13">
        <v>0</v>
      </c>
      <c r="H106" s="13">
        <v>0</v>
      </c>
      <c r="I106" s="13">
        <v>678872.03</v>
      </c>
      <c r="J106" s="13">
        <v>-42498.22</v>
      </c>
      <c r="K106" s="14">
        <v>59</v>
      </c>
      <c r="L106" s="14">
        <v>44</v>
      </c>
      <c r="M106" s="14">
        <v>0</v>
      </c>
      <c r="N106" s="14">
        <v>0</v>
      </c>
      <c r="O106" s="3">
        <f>Table_OTOB_YTD[[#This Row],[CHARGED DAYS]]-Table_OTOB_YTD[[#This Row],[CONTRACT DAYS]]-Table_OTOB_YTD[[#This Row],[THIRD PARTY DAYS ADDED]]</f>
        <v>-15</v>
      </c>
    </row>
    <row r="107" spans="1:15" x14ac:dyDescent="0.2">
      <c r="A107" s="5" t="s">
        <v>43</v>
      </c>
      <c r="B107" s="4" t="s">
        <v>981</v>
      </c>
      <c r="C107" s="5" t="s">
        <v>982</v>
      </c>
      <c r="D107" s="5" t="s">
        <v>983</v>
      </c>
      <c r="E107" s="6">
        <v>45750</v>
      </c>
      <c r="F107" s="13">
        <v>29854259.379999999</v>
      </c>
      <c r="G107" s="13">
        <v>1819735.6400000001</v>
      </c>
      <c r="H107" s="13">
        <v>0</v>
      </c>
      <c r="I107" s="13">
        <v>33408819.059999999</v>
      </c>
      <c r="J107" s="13">
        <v>3554559.68</v>
      </c>
      <c r="K107" s="14">
        <v>430</v>
      </c>
      <c r="L107" s="14">
        <v>446</v>
      </c>
      <c r="M107" s="14">
        <v>0</v>
      </c>
      <c r="N107" s="14">
        <v>0</v>
      </c>
      <c r="O107" s="3">
        <f>Table_OTOB_YTD[[#This Row],[CHARGED DAYS]]-Table_OTOB_YTD[[#This Row],[CONTRACT DAYS]]-Table_OTOB_YTD[[#This Row],[THIRD PARTY DAYS ADDED]]</f>
        <v>16</v>
      </c>
    </row>
    <row r="108" spans="1:15" x14ac:dyDescent="0.2">
      <c r="A108" s="5" t="s">
        <v>46</v>
      </c>
      <c r="B108" s="4" t="s">
        <v>984</v>
      </c>
      <c r="C108" s="5" t="s">
        <v>985</v>
      </c>
      <c r="D108" s="5" t="s">
        <v>209</v>
      </c>
      <c r="E108" s="6">
        <v>45750</v>
      </c>
      <c r="F108" s="13">
        <v>28593622.699999999</v>
      </c>
      <c r="G108" s="13">
        <v>5971251.2999999998</v>
      </c>
      <c r="H108" s="13">
        <v>0</v>
      </c>
      <c r="I108" s="13">
        <v>34627620.600000001</v>
      </c>
      <c r="J108" s="13">
        <v>6033997.9000000004</v>
      </c>
      <c r="K108" s="14">
        <v>600</v>
      </c>
      <c r="L108" s="14">
        <v>783</v>
      </c>
      <c r="M108" s="14">
        <v>205</v>
      </c>
      <c r="N108" s="14">
        <v>0</v>
      </c>
      <c r="O108" s="3">
        <f>Table_OTOB_YTD[[#This Row],[CHARGED DAYS]]-Table_OTOB_YTD[[#This Row],[CONTRACT DAYS]]-Table_OTOB_YTD[[#This Row],[THIRD PARTY DAYS ADDED]]</f>
        <v>183</v>
      </c>
    </row>
    <row r="109" spans="1:15" x14ac:dyDescent="0.2">
      <c r="A109" s="5" t="s">
        <v>46</v>
      </c>
      <c r="B109" s="4" t="s">
        <v>986</v>
      </c>
      <c r="C109" s="5" t="s">
        <v>867</v>
      </c>
      <c r="D109" s="5" t="s">
        <v>827</v>
      </c>
      <c r="E109" s="6">
        <v>45750</v>
      </c>
      <c r="F109" s="13">
        <v>12569350</v>
      </c>
      <c r="G109" s="13">
        <v>246880.73</v>
      </c>
      <c r="H109" s="13">
        <v>0</v>
      </c>
      <c r="I109" s="13">
        <v>12537971.07</v>
      </c>
      <c r="J109" s="13">
        <v>-31378.93</v>
      </c>
      <c r="K109" s="14">
        <v>250</v>
      </c>
      <c r="L109" s="14">
        <v>492</v>
      </c>
      <c r="M109" s="14">
        <v>242</v>
      </c>
      <c r="N109" s="14">
        <v>0</v>
      </c>
      <c r="O109" s="3">
        <f>Table_OTOB_YTD[[#This Row],[CHARGED DAYS]]-Table_OTOB_YTD[[#This Row],[CONTRACT DAYS]]-Table_OTOB_YTD[[#This Row],[THIRD PARTY DAYS ADDED]]</f>
        <v>242</v>
      </c>
    </row>
    <row r="110" spans="1:15" x14ac:dyDescent="0.2">
      <c r="A110" s="5" t="s">
        <v>88</v>
      </c>
      <c r="B110" s="4" t="s">
        <v>987</v>
      </c>
      <c r="C110" s="5" t="s">
        <v>327</v>
      </c>
      <c r="D110" s="5" t="s">
        <v>479</v>
      </c>
      <c r="E110" s="6">
        <v>45751</v>
      </c>
      <c r="F110" s="13">
        <v>43578573.640000001</v>
      </c>
      <c r="G110" s="13">
        <v>5319727.3499999996</v>
      </c>
      <c r="H110" s="13">
        <v>0</v>
      </c>
      <c r="I110" s="13">
        <v>48676615.530000001</v>
      </c>
      <c r="J110" s="13">
        <v>5098041.8899999997</v>
      </c>
      <c r="K110" s="14">
        <v>498</v>
      </c>
      <c r="L110" s="14">
        <v>563</v>
      </c>
      <c r="M110" s="14">
        <v>155</v>
      </c>
      <c r="N110" s="14">
        <v>0</v>
      </c>
      <c r="O110" s="3">
        <f>Table_OTOB_YTD[[#This Row],[CHARGED DAYS]]-Table_OTOB_YTD[[#This Row],[CONTRACT DAYS]]-Table_OTOB_YTD[[#This Row],[THIRD PARTY DAYS ADDED]]</f>
        <v>65</v>
      </c>
    </row>
    <row r="111" spans="1:15" x14ac:dyDescent="0.2">
      <c r="A111" s="5" t="s">
        <v>264</v>
      </c>
      <c r="B111" s="4" t="s">
        <v>988</v>
      </c>
      <c r="C111" s="5" t="s">
        <v>264</v>
      </c>
      <c r="D111" s="5" t="s">
        <v>451</v>
      </c>
      <c r="E111" s="6">
        <v>45751</v>
      </c>
      <c r="F111" s="13">
        <v>2286930.5</v>
      </c>
      <c r="G111" s="13">
        <v>1897006.9100000001</v>
      </c>
      <c r="H111" s="13">
        <v>0</v>
      </c>
      <c r="I111" s="13">
        <v>4237873.91</v>
      </c>
      <c r="J111" s="13">
        <v>1950943.41</v>
      </c>
      <c r="K111" s="14">
        <v>223</v>
      </c>
      <c r="L111" s="14">
        <v>277</v>
      </c>
      <c r="M111" s="14">
        <v>55</v>
      </c>
      <c r="N111" s="14">
        <v>0</v>
      </c>
      <c r="O111" s="3">
        <f>Table_OTOB_YTD[[#This Row],[CHARGED DAYS]]-Table_OTOB_YTD[[#This Row],[CONTRACT DAYS]]-Table_OTOB_YTD[[#This Row],[THIRD PARTY DAYS ADDED]]</f>
        <v>54</v>
      </c>
    </row>
    <row r="112" spans="1:15" x14ac:dyDescent="0.2">
      <c r="A112" s="5" t="s">
        <v>264</v>
      </c>
      <c r="B112" s="4" t="s">
        <v>989</v>
      </c>
      <c r="C112" s="5" t="s">
        <v>264</v>
      </c>
      <c r="D112" s="5" t="s">
        <v>97</v>
      </c>
      <c r="E112" s="6">
        <v>45751</v>
      </c>
      <c r="F112" s="13">
        <v>267401</v>
      </c>
      <c r="G112" s="13">
        <v>-20167.95</v>
      </c>
      <c r="H112" s="13">
        <v>0</v>
      </c>
      <c r="I112" s="13">
        <v>260508.02</v>
      </c>
      <c r="J112" s="13">
        <v>-6892.98</v>
      </c>
      <c r="K112" s="14">
        <v>29</v>
      </c>
      <c r="L112" s="14">
        <v>54</v>
      </c>
      <c r="M112" s="14">
        <v>0</v>
      </c>
      <c r="N112" s="14">
        <v>0</v>
      </c>
      <c r="O112" s="3">
        <f>Table_OTOB_YTD[[#This Row],[CHARGED DAYS]]-Table_OTOB_YTD[[#This Row],[CONTRACT DAYS]]-Table_OTOB_YTD[[#This Row],[THIRD PARTY DAYS ADDED]]</f>
        <v>25</v>
      </c>
    </row>
    <row r="113" spans="1:15" x14ac:dyDescent="0.2">
      <c r="A113" s="5" t="s">
        <v>43</v>
      </c>
      <c r="B113" s="4" t="s">
        <v>990</v>
      </c>
      <c r="C113" s="5" t="s">
        <v>45</v>
      </c>
      <c r="D113" s="5" t="s">
        <v>384</v>
      </c>
      <c r="E113" s="6">
        <v>45751</v>
      </c>
      <c r="F113" s="13">
        <v>1130457.5900000001</v>
      </c>
      <c r="G113" s="13">
        <v>390415.14</v>
      </c>
      <c r="H113" s="13">
        <v>0</v>
      </c>
      <c r="I113" s="13">
        <v>1509283.43</v>
      </c>
      <c r="J113" s="13">
        <v>378825.84</v>
      </c>
      <c r="K113" s="14">
        <v>127</v>
      </c>
      <c r="L113" s="14">
        <v>544</v>
      </c>
      <c r="M113" s="14">
        <v>80</v>
      </c>
      <c r="N113" s="14">
        <v>0</v>
      </c>
      <c r="O113" s="3">
        <f>Table_OTOB_YTD[[#This Row],[CHARGED DAYS]]-Table_OTOB_YTD[[#This Row],[CONTRACT DAYS]]-Table_OTOB_YTD[[#This Row],[THIRD PARTY DAYS ADDED]]</f>
        <v>417</v>
      </c>
    </row>
    <row r="114" spans="1:15" x14ac:dyDescent="0.2">
      <c r="A114" s="5" t="s">
        <v>35</v>
      </c>
      <c r="B114" s="4" t="s">
        <v>991</v>
      </c>
      <c r="C114" s="5" t="s">
        <v>68</v>
      </c>
      <c r="D114" s="5" t="s">
        <v>360</v>
      </c>
      <c r="E114" s="6">
        <v>45751</v>
      </c>
      <c r="F114" s="13">
        <v>383252.5</v>
      </c>
      <c r="G114" s="13">
        <v>3727.8</v>
      </c>
      <c r="H114" s="13">
        <v>0</v>
      </c>
      <c r="I114" s="13">
        <v>334785.3</v>
      </c>
      <c r="J114" s="13">
        <v>-48467.199999999997</v>
      </c>
      <c r="K114" s="14">
        <v>30</v>
      </c>
      <c r="L114" s="14">
        <v>16</v>
      </c>
      <c r="M114" s="14">
        <v>0</v>
      </c>
      <c r="N114" s="14">
        <v>0</v>
      </c>
      <c r="O114" s="3">
        <f>Table_OTOB_YTD[[#This Row],[CHARGED DAYS]]-Table_OTOB_YTD[[#This Row],[CONTRACT DAYS]]-Table_OTOB_YTD[[#This Row],[THIRD PARTY DAYS ADDED]]</f>
        <v>-14</v>
      </c>
    </row>
    <row r="115" spans="1:15" x14ac:dyDescent="0.2">
      <c r="A115" s="5" t="s">
        <v>35</v>
      </c>
      <c r="B115" s="4" t="s">
        <v>992</v>
      </c>
      <c r="C115" s="5" t="s">
        <v>37</v>
      </c>
      <c r="D115" s="5" t="s">
        <v>19</v>
      </c>
      <c r="E115" s="6">
        <v>45751</v>
      </c>
      <c r="F115" s="13">
        <v>454340</v>
      </c>
      <c r="G115" s="13">
        <v>6228.4000000000005</v>
      </c>
      <c r="H115" s="13">
        <v>0</v>
      </c>
      <c r="I115" s="13">
        <v>437878.4</v>
      </c>
      <c r="J115" s="13">
        <v>-16461.599999999999</v>
      </c>
      <c r="K115" s="14">
        <v>45</v>
      </c>
      <c r="L115" s="14">
        <v>42</v>
      </c>
      <c r="M115" s="14">
        <v>0</v>
      </c>
      <c r="N115" s="14">
        <v>0</v>
      </c>
      <c r="O115" s="3">
        <f>Table_OTOB_YTD[[#This Row],[CHARGED DAYS]]-Table_OTOB_YTD[[#This Row],[CONTRACT DAYS]]-Table_OTOB_YTD[[#This Row],[THIRD PARTY DAYS ADDED]]</f>
        <v>-3</v>
      </c>
    </row>
    <row r="116" spans="1:15" x14ac:dyDescent="0.2">
      <c r="A116" s="5" t="s">
        <v>57</v>
      </c>
      <c r="B116" s="4" t="s">
        <v>993</v>
      </c>
      <c r="C116" s="5" t="s">
        <v>557</v>
      </c>
      <c r="D116" s="5" t="s">
        <v>19</v>
      </c>
      <c r="E116" s="6">
        <v>45754</v>
      </c>
      <c r="F116" s="13">
        <v>1093187.76</v>
      </c>
      <c r="G116" s="13">
        <v>-11990</v>
      </c>
      <c r="H116" s="13">
        <v>0</v>
      </c>
      <c r="I116" s="13">
        <v>923750.73</v>
      </c>
      <c r="J116" s="13">
        <v>-169437.03</v>
      </c>
      <c r="K116" s="14">
        <v>70</v>
      </c>
      <c r="L116" s="14">
        <v>61</v>
      </c>
      <c r="M116" s="14">
        <v>0</v>
      </c>
      <c r="N116" s="14">
        <v>0</v>
      </c>
      <c r="O116" s="3">
        <f>Table_OTOB_YTD[[#This Row],[CHARGED DAYS]]-Table_OTOB_YTD[[#This Row],[CONTRACT DAYS]]-Table_OTOB_YTD[[#This Row],[THIRD PARTY DAYS ADDED]]</f>
        <v>-9</v>
      </c>
    </row>
    <row r="117" spans="1:15" x14ac:dyDescent="0.2">
      <c r="A117" s="5" t="s">
        <v>400</v>
      </c>
      <c r="B117" s="4" t="s">
        <v>994</v>
      </c>
      <c r="C117" s="5" t="s">
        <v>874</v>
      </c>
      <c r="D117" s="5" t="s">
        <v>995</v>
      </c>
      <c r="E117" s="6">
        <v>45755</v>
      </c>
      <c r="F117" s="13">
        <v>11322202.970000001</v>
      </c>
      <c r="G117" s="13">
        <v>121228.34</v>
      </c>
      <c r="H117" s="13">
        <v>0</v>
      </c>
      <c r="I117" s="13">
        <v>11327004.289999999</v>
      </c>
      <c r="J117" s="13">
        <v>4801.32</v>
      </c>
      <c r="K117" s="14">
        <v>214</v>
      </c>
      <c r="L117" s="14">
        <v>215</v>
      </c>
      <c r="M117" s="14">
        <v>0</v>
      </c>
      <c r="N117" s="14">
        <v>0</v>
      </c>
      <c r="O117" s="3">
        <f>Table_OTOB_YTD[[#This Row],[CHARGED DAYS]]-Table_OTOB_YTD[[#This Row],[CONTRACT DAYS]]-Table_OTOB_YTD[[#This Row],[THIRD PARTY DAYS ADDED]]</f>
        <v>1</v>
      </c>
    </row>
    <row r="118" spans="1:15" x14ac:dyDescent="0.2">
      <c r="A118" s="5" t="s">
        <v>23</v>
      </c>
      <c r="B118" s="4" t="s">
        <v>996</v>
      </c>
      <c r="C118" s="5" t="s">
        <v>997</v>
      </c>
      <c r="D118" s="5" t="s">
        <v>42</v>
      </c>
      <c r="E118" s="6">
        <v>45755</v>
      </c>
      <c r="F118" s="13">
        <v>499406.54000000004</v>
      </c>
      <c r="G118" s="13">
        <v>0</v>
      </c>
      <c r="H118" s="13">
        <v>0</v>
      </c>
      <c r="I118" s="13">
        <v>507218.38</v>
      </c>
      <c r="J118" s="13">
        <v>7811.84</v>
      </c>
      <c r="K118" s="14">
        <v>57</v>
      </c>
      <c r="L118" s="14">
        <v>56</v>
      </c>
      <c r="M118" s="14">
        <v>0</v>
      </c>
      <c r="N118" s="14">
        <v>0</v>
      </c>
      <c r="O118" s="3">
        <f>Table_OTOB_YTD[[#This Row],[CHARGED DAYS]]-Table_OTOB_YTD[[#This Row],[CONTRACT DAYS]]-Table_OTOB_YTD[[#This Row],[THIRD PARTY DAYS ADDED]]</f>
        <v>-1</v>
      </c>
    </row>
    <row r="119" spans="1:15" x14ac:dyDescent="0.2">
      <c r="A119" s="5" t="s">
        <v>400</v>
      </c>
      <c r="B119" s="4" t="s">
        <v>998</v>
      </c>
      <c r="C119" s="5" t="s">
        <v>743</v>
      </c>
      <c r="D119" s="5" t="s">
        <v>807</v>
      </c>
      <c r="E119" s="6">
        <v>45756</v>
      </c>
      <c r="F119" s="13">
        <v>7997540.6100000003</v>
      </c>
      <c r="G119" s="13">
        <v>-193271.30000000002</v>
      </c>
      <c r="H119" s="13">
        <v>0</v>
      </c>
      <c r="I119" s="13">
        <v>7429618.5999999996</v>
      </c>
      <c r="J119" s="13">
        <v>-567922.01</v>
      </c>
      <c r="K119" s="14">
        <v>150</v>
      </c>
      <c r="L119" s="14">
        <v>143</v>
      </c>
      <c r="M119" s="14">
        <v>0</v>
      </c>
      <c r="N119" s="14">
        <v>0</v>
      </c>
      <c r="O119" s="3">
        <f>Table_OTOB_YTD[[#This Row],[CHARGED DAYS]]-Table_OTOB_YTD[[#This Row],[CONTRACT DAYS]]-Table_OTOB_YTD[[#This Row],[THIRD PARTY DAYS ADDED]]</f>
        <v>-7</v>
      </c>
    </row>
    <row r="120" spans="1:15" x14ac:dyDescent="0.2">
      <c r="A120" s="5" t="s">
        <v>94</v>
      </c>
      <c r="B120" s="4" t="s">
        <v>999</v>
      </c>
      <c r="C120" s="5" t="s">
        <v>96</v>
      </c>
      <c r="D120" s="5" t="s">
        <v>898</v>
      </c>
      <c r="E120" s="6">
        <v>45756</v>
      </c>
      <c r="F120" s="13">
        <v>5038500</v>
      </c>
      <c r="G120" s="13">
        <v>138708.35</v>
      </c>
      <c r="H120" s="13">
        <v>0</v>
      </c>
      <c r="I120" s="13">
        <v>5246791.1500000004</v>
      </c>
      <c r="J120" s="13">
        <v>208291.15</v>
      </c>
      <c r="K120" s="14">
        <v>76</v>
      </c>
      <c r="L120" s="14">
        <v>104</v>
      </c>
      <c r="M120" s="14">
        <v>2</v>
      </c>
      <c r="N120" s="14">
        <v>0</v>
      </c>
      <c r="O120" s="3">
        <f>Table_OTOB_YTD[[#This Row],[CHARGED DAYS]]-Table_OTOB_YTD[[#This Row],[CONTRACT DAYS]]-Table_OTOB_YTD[[#This Row],[THIRD PARTY DAYS ADDED]]</f>
        <v>28</v>
      </c>
    </row>
    <row r="121" spans="1:15" x14ac:dyDescent="0.2">
      <c r="A121" s="5" t="s">
        <v>35</v>
      </c>
      <c r="B121" s="4" t="s">
        <v>1000</v>
      </c>
      <c r="C121" s="5" t="s">
        <v>37</v>
      </c>
      <c r="D121" s="5" t="s">
        <v>19</v>
      </c>
      <c r="E121" s="6">
        <v>45756</v>
      </c>
      <c r="F121" s="13">
        <v>2894300.49</v>
      </c>
      <c r="G121" s="13">
        <v>29129.279999999999</v>
      </c>
      <c r="H121" s="13">
        <v>0</v>
      </c>
      <c r="I121" s="13">
        <v>2895667.77</v>
      </c>
      <c r="J121" s="13">
        <v>1367.28</v>
      </c>
      <c r="K121" s="14">
        <v>60</v>
      </c>
      <c r="L121" s="14">
        <v>23</v>
      </c>
      <c r="M121" s="14">
        <v>0</v>
      </c>
      <c r="N121" s="14">
        <v>0</v>
      </c>
      <c r="O121" s="3">
        <f>Table_OTOB_YTD[[#This Row],[CHARGED DAYS]]-Table_OTOB_YTD[[#This Row],[CONTRACT DAYS]]-Table_OTOB_YTD[[#This Row],[THIRD PARTY DAYS ADDED]]</f>
        <v>-37</v>
      </c>
    </row>
    <row r="122" spans="1:15" x14ac:dyDescent="0.2">
      <c r="A122" s="5" t="s">
        <v>57</v>
      </c>
      <c r="B122" s="4" t="s">
        <v>1001</v>
      </c>
      <c r="C122" s="5" t="s">
        <v>244</v>
      </c>
      <c r="D122" s="5" t="s">
        <v>1002</v>
      </c>
      <c r="E122" s="6">
        <v>45757</v>
      </c>
      <c r="F122" s="13">
        <v>10866955.640000001</v>
      </c>
      <c r="G122" s="13">
        <v>989951.33000000007</v>
      </c>
      <c r="H122" s="13">
        <v>0</v>
      </c>
      <c r="I122" s="13">
        <v>13710247.66</v>
      </c>
      <c r="J122" s="13">
        <v>2843292.02</v>
      </c>
      <c r="K122" s="14">
        <v>135</v>
      </c>
      <c r="L122" s="14">
        <v>191</v>
      </c>
      <c r="M122" s="14">
        <v>116</v>
      </c>
      <c r="N122" s="14">
        <v>0</v>
      </c>
      <c r="O122" s="3">
        <f>Table_OTOB_YTD[[#This Row],[CHARGED DAYS]]-Table_OTOB_YTD[[#This Row],[CONTRACT DAYS]]-Table_OTOB_YTD[[#This Row],[THIRD PARTY DAYS ADDED]]</f>
        <v>56</v>
      </c>
    </row>
    <row r="123" spans="1:15" x14ac:dyDescent="0.2">
      <c r="A123" s="5" t="s">
        <v>94</v>
      </c>
      <c r="B123" s="4" t="s">
        <v>1003</v>
      </c>
      <c r="C123" s="5" t="s">
        <v>148</v>
      </c>
      <c r="D123" s="5" t="s">
        <v>38</v>
      </c>
      <c r="E123" s="6">
        <v>45757</v>
      </c>
      <c r="F123" s="13">
        <v>7859265.1600000001</v>
      </c>
      <c r="G123" s="13">
        <v>-46910.5</v>
      </c>
      <c r="H123" s="13">
        <v>0</v>
      </c>
      <c r="I123" s="13">
        <v>7899546.8499999996</v>
      </c>
      <c r="J123" s="13">
        <v>40281.69</v>
      </c>
      <c r="K123" s="14">
        <v>295</v>
      </c>
      <c r="L123" s="14">
        <v>295</v>
      </c>
      <c r="M123" s="14">
        <v>0</v>
      </c>
      <c r="N123" s="14">
        <v>0</v>
      </c>
      <c r="O123" s="3">
        <f>Table_OTOB_YTD[[#This Row],[CHARGED DAYS]]-Table_OTOB_YTD[[#This Row],[CONTRACT DAYS]]-Table_OTOB_YTD[[#This Row],[THIRD PARTY DAYS ADDED]]</f>
        <v>0</v>
      </c>
    </row>
    <row r="124" spans="1:15" x14ac:dyDescent="0.2">
      <c r="A124" s="5" t="s">
        <v>400</v>
      </c>
      <c r="B124" s="4" t="s">
        <v>1004</v>
      </c>
      <c r="C124" s="5" t="s">
        <v>743</v>
      </c>
      <c r="D124" s="5" t="s">
        <v>846</v>
      </c>
      <c r="E124" s="6">
        <v>45758</v>
      </c>
      <c r="F124" s="13">
        <v>3316497.35</v>
      </c>
      <c r="G124" s="13">
        <v>-13739.51</v>
      </c>
      <c r="H124" s="13">
        <v>0</v>
      </c>
      <c r="I124" s="13">
        <v>3309781.55</v>
      </c>
      <c r="J124" s="13">
        <v>-6715.8</v>
      </c>
      <c r="K124" s="14">
        <v>90</v>
      </c>
      <c r="L124" s="14">
        <v>90</v>
      </c>
      <c r="M124" s="14">
        <v>0</v>
      </c>
      <c r="N124" s="14">
        <v>0</v>
      </c>
      <c r="O124" s="3">
        <f>Table_OTOB_YTD[[#This Row],[CHARGED DAYS]]-Table_OTOB_YTD[[#This Row],[CONTRACT DAYS]]-Table_OTOB_YTD[[#This Row],[THIRD PARTY DAYS ADDED]]</f>
        <v>0</v>
      </c>
    </row>
    <row r="125" spans="1:15" x14ac:dyDescent="0.2">
      <c r="A125" s="5" t="s">
        <v>255</v>
      </c>
      <c r="B125" s="4" t="s">
        <v>1005</v>
      </c>
      <c r="C125" s="5" t="s">
        <v>262</v>
      </c>
      <c r="D125" s="5" t="s">
        <v>1006</v>
      </c>
      <c r="E125" s="6">
        <v>45758</v>
      </c>
      <c r="F125" s="13">
        <v>148156.67000000001</v>
      </c>
      <c r="G125" s="13">
        <v>2084.5</v>
      </c>
      <c r="H125" s="13">
        <v>0</v>
      </c>
      <c r="I125" s="13">
        <v>146024.85</v>
      </c>
      <c r="J125" s="13">
        <v>-2131.8200000000002</v>
      </c>
      <c r="K125" s="14">
        <v>46</v>
      </c>
      <c r="L125" s="14">
        <v>33</v>
      </c>
      <c r="M125" s="14">
        <v>0</v>
      </c>
      <c r="N125" s="14">
        <v>0</v>
      </c>
      <c r="O125" s="3">
        <f>Table_OTOB_YTD[[#This Row],[CHARGED DAYS]]-Table_OTOB_YTD[[#This Row],[CONTRACT DAYS]]-Table_OTOB_YTD[[#This Row],[THIRD PARTY DAYS ADDED]]</f>
        <v>-13</v>
      </c>
    </row>
    <row r="126" spans="1:15" x14ac:dyDescent="0.2">
      <c r="A126" s="5" t="s">
        <v>255</v>
      </c>
      <c r="B126" s="4" t="s">
        <v>1007</v>
      </c>
      <c r="C126" s="5" t="s">
        <v>303</v>
      </c>
      <c r="D126" s="5" t="s">
        <v>1008</v>
      </c>
      <c r="E126" s="6">
        <v>45758</v>
      </c>
      <c r="F126" s="13">
        <v>5154966.4400000004</v>
      </c>
      <c r="G126" s="13">
        <v>797959.61</v>
      </c>
      <c r="H126" s="13">
        <v>0</v>
      </c>
      <c r="I126" s="13">
        <v>5829320.0599999996</v>
      </c>
      <c r="J126" s="13">
        <v>674353.62</v>
      </c>
      <c r="K126" s="14">
        <v>187</v>
      </c>
      <c r="L126" s="14">
        <v>368</v>
      </c>
      <c r="M126" s="14">
        <v>150</v>
      </c>
      <c r="N126" s="14">
        <v>0</v>
      </c>
      <c r="O126" s="3">
        <f>Table_OTOB_YTD[[#This Row],[CHARGED DAYS]]-Table_OTOB_YTD[[#This Row],[CONTRACT DAYS]]-Table_OTOB_YTD[[#This Row],[THIRD PARTY DAYS ADDED]]</f>
        <v>181</v>
      </c>
    </row>
    <row r="127" spans="1:15" x14ac:dyDescent="0.2">
      <c r="A127" s="5" t="s">
        <v>78</v>
      </c>
      <c r="B127" s="4" t="s">
        <v>1009</v>
      </c>
      <c r="C127" s="5" t="s">
        <v>80</v>
      </c>
      <c r="D127" s="5" t="s">
        <v>19</v>
      </c>
      <c r="E127" s="6">
        <v>45758</v>
      </c>
      <c r="F127" s="13">
        <v>473301</v>
      </c>
      <c r="G127" s="13">
        <v>1979312.96</v>
      </c>
      <c r="H127" s="13">
        <v>0</v>
      </c>
      <c r="I127" s="13">
        <v>2336164.9900000002</v>
      </c>
      <c r="J127" s="13">
        <v>1862863.99</v>
      </c>
      <c r="K127" s="14">
        <v>150</v>
      </c>
      <c r="L127" s="14">
        <v>213</v>
      </c>
      <c r="M127" s="14">
        <v>65</v>
      </c>
      <c r="N127" s="14">
        <v>0</v>
      </c>
      <c r="O127" s="3">
        <f>Table_OTOB_YTD[[#This Row],[CHARGED DAYS]]-Table_OTOB_YTD[[#This Row],[CONTRACT DAYS]]-Table_OTOB_YTD[[#This Row],[THIRD PARTY DAYS ADDED]]</f>
        <v>63</v>
      </c>
    </row>
    <row r="128" spans="1:15" x14ac:dyDescent="0.2">
      <c r="A128" s="5" t="s">
        <v>255</v>
      </c>
      <c r="B128" s="4" t="s">
        <v>1010</v>
      </c>
      <c r="C128" s="5" t="s">
        <v>1011</v>
      </c>
      <c r="D128" s="5" t="s">
        <v>19</v>
      </c>
      <c r="E128" s="6">
        <v>45761</v>
      </c>
      <c r="F128" s="13">
        <v>797183.75</v>
      </c>
      <c r="G128" s="13">
        <v>-2240</v>
      </c>
      <c r="H128" s="13">
        <v>0</v>
      </c>
      <c r="I128" s="13">
        <v>722987.29</v>
      </c>
      <c r="J128" s="13">
        <v>-74196.460000000006</v>
      </c>
      <c r="K128" s="14">
        <v>102</v>
      </c>
      <c r="L128" s="14">
        <v>139</v>
      </c>
      <c r="M128" s="14">
        <v>53</v>
      </c>
      <c r="N128" s="14">
        <v>0</v>
      </c>
      <c r="O128" s="3">
        <f>Table_OTOB_YTD[[#This Row],[CHARGED DAYS]]-Table_OTOB_YTD[[#This Row],[CONTRACT DAYS]]-Table_OTOB_YTD[[#This Row],[THIRD PARTY DAYS ADDED]]</f>
        <v>37</v>
      </c>
    </row>
    <row r="129" spans="1:15" x14ac:dyDescent="0.2">
      <c r="A129" s="5" t="s">
        <v>131</v>
      </c>
      <c r="B129" s="4" t="s">
        <v>1012</v>
      </c>
      <c r="C129" s="5" t="s">
        <v>380</v>
      </c>
      <c r="D129" s="5" t="s">
        <v>431</v>
      </c>
      <c r="E129" s="6">
        <v>45761</v>
      </c>
      <c r="F129" s="13">
        <v>18181464.699999999</v>
      </c>
      <c r="G129" s="13">
        <v>1016714.91</v>
      </c>
      <c r="H129" s="13">
        <v>0</v>
      </c>
      <c r="I129" s="13">
        <v>20309064.289999999</v>
      </c>
      <c r="J129" s="13">
        <v>2127599.59</v>
      </c>
      <c r="K129" s="14">
        <v>255</v>
      </c>
      <c r="L129" s="14">
        <v>250</v>
      </c>
      <c r="M129" s="14">
        <v>0</v>
      </c>
      <c r="N129" s="14">
        <v>0</v>
      </c>
      <c r="O129" s="3">
        <f>Table_OTOB_YTD[[#This Row],[CHARGED DAYS]]-Table_OTOB_YTD[[#This Row],[CONTRACT DAYS]]-Table_OTOB_YTD[[#This Row],[THIRD PARTY DAYS ADDED]]</f>
        <v>-5</v>
      </c>
    </row>
    <row r="130" spans="1:15" x14ac:dyDescent="0.2">
      <c r="A130" s="5" t="s">
        <v>16</v>
      </c>
      <c r="B130" s="4" t="s">
        <v>1013</v>
      </c>
      <c r="C130" s="5" t="s">
        <v>1014</v>
      </c>
      <c r="D130" s="5" t="s">
        <v>1015</v>
      </c>
      <c r="E130" s="6">
        <v>45761</v>
      </c>
      <c r="F130" s="13">
        <v>3356595.02</v>
      </c>
      <c r="G130" s="13">
        <v>-34129.620000000003</v>
      </c>
      <c r="H130" s="13">
        <v>0</v>
      </c>
      <c r="I130" s="13">
        <v>3370819.75</v>
      </c>
      <c r="J130" s="13">
        <v>14224.73</v>
      </c>
      <c r="K130" s="14">
        <v>223</v>
      </c>
      <c r="L130" s="14">
        <v>128</v>
      </c>
      <c r="M130" s="14">
        <v>0</v>
      </c>
      <c r="N130" s="14">
        <v>0</v>
      </c>
      <c r="O130" s="3">
        <f>Table_OTOB_YTD[[#This Row],[CHARGED DAYS]]-Table_OTOB_YTD[[#This Row],[CONTRACT DAYS]]-Table_OTOB_YTD[[#This Row],[THIRD PARTY DAYS ADDED]]</f>
        <v>-95</v>
      </c>
    </row>
    <row r="131" spans="1:15" x14ac:dyDescent="0.2">
      <c r="A131" s="5" t="s">
        <v>31</v>
      </c>
      <c r="B131" s="4" t="s">
        <v>1016</v>
      </c>
      <c r="C131" s="5" t="s">
        <v>857</v>
      </c>
      <c r="D131" s="5" t="s">
        <v>1017</v>
      </c>
      <c r="E131" s="6">
        <v>45761</v>
      </c>
      <c r="F131" s="13">
        <v>4178288.49</v>
      </c>
      <c r="G131" s="13">
        <v>463399.71</v>
      </c>
      <c r="H131" s="13">
        <v>0</v>
      </c>
      <c r="I131" s="13">
        <v>4782368.3</v>
      </c>
      <c r="J131" s="13">
        <v>604079.81000000006</v>
      </c>
      <c r="K131" s="14">
        <v>81</v>
      </c>
      <c r="L131" s="14">
        <v>119</v>
      </c>
      <c r="M131" s="14">
        <v>35</v>
      </c>
      <c r="N131" s="14">
        <v>0</v>
      </c>
      <c r="O131" s="3">
        <f>Table_OTOB_YTD[[#This Row],[CHARGED DAYS]]-Table_OTOB_YTD[[#This Row],[CONTRACT DAYS]]-Table_OTOB_YTD[[#This Row],[THIRD PARTY DAYS ADDED]]</f>
        <v>38</v>
      </c>
    </row>
    <row r="132" spans="1:15" x14ac:dyDescent="0.2">
      <c r="A132" s="5" t="s">
        <v>46</v>
      </c>
      <c r="B132" s="4" t="s">
        <v>1018</v>
      </c>
      <c r="C132" s="5" t="s">
        <v>53</v>
      </c>
      <c r="D132" s="5" t="s">
        <v>93</v>
      </c>
      <c r="E132" s="6">
        <v>45761</v>
      </c>
      <c r="F132" s="13">
        <v>19785795.690000001</v>
      </c>
      <c r="G132" s="13">
        <v>-336832.83</v>
      </c>
      <c r="H132" s="13">
        <v>0</v>
      </c>
      <c r="I132" s="13">
        <v>18877082.59</v>
      </c>
      <c r="J132" s="13">
        <v>-908713.1</v>
      </c>
      <c r="K132" s="14">
        <v>75</v>
      </c>
      <c r="L132" s="14">
        <v>75</v>
      </c>
      <c r="M132" s="14">
        <v>0</v>
      </c>
      <c r="N132" s="14">
        <v>0</v>
      </c>
      <c r="O132" s="3">
        <f>Table_OTOB_YTD[[#This Row],[CHARGED DAYS]]-Table_OTOB_YTD[[#This Row],[CONTRACT DAYS]]-Table_OTOB_YTD[[#This Row],[THIRD PARTY DAYS ADDED]]</f>
        <v>0</v>
      </c>
    </row>
    <row r="133" spans="1:15" x14ac:dyDescent="0.2">
      <c r="A133" s="5" t="s">
        <v>46</v>
      </c>
      <c r="B133" s="4" t="s">
        <v>1019</v>
      </c>
      <c r="C133" s="5" t="s">
        <v>1020</v>
      </c>
      <c r="D133" s="5" t="s">
        <v>1021</v>
      </c>
      <c r="E133" s="6">
        <v>45761</v>
      </c>
      <c r="F133" s="13">
        <v>2346537.14</v>
      </c>
      <c r="G133" s="13">
        <v>20466.8</v>
      </c>
      <c r="H133" s="13">
        <v>0</v>
      </c>
      <c r="I133" s="13">
        <v>2282968.16</v>
      </c>
      <c r="J133" s="13">
        <v>-63568.98</v>
      </c>
      <c r="K133" s="14">
        <v>165</v>
      </c>
      <c r="L133" s="14">
        <v>190</v>
      </c>
      <c r="M133" s="14">
        <v>0</v>
      </c>
      <c r="N133" s="14">
        <v>0</v>
      </c>
      <c r="O133" s="3">
        <f>Table_OTOB_YTD[[#This Row],[CHARGED DAYS]]-Table_OTOB_YTD[[#This Row],[CONTRACT DAYS]]-Table_OTOB_YTD[[#This Row],[THIRD PARTY DAYS ADDED]]</f>
        <v>25</v>
      </c>
    </row>
    <row r="134" spans="1:15" x14ac:dyDescent="0.2">
      <c r="A134" s="5" t="s">
        <v>51</v>
      </c>
      <c r="B134" s="4" t="s">
        <v>1022</v>
      </c>
      <c r="C134" s="5" t="s">
        <v>142</v>
      </c>
      <c r="D134" s="5" t="s">
        <v>523</v>
      </c>
      <c r="E134" s="6">
        <v>45762</v>
      </c>
      <c r="F134" s="13">
        <v>6082477.4900000002</v>
      </c>
      <c r="G134" s="13">
        <v>-348041.48</v>
      </c>
      <c r="H134" s="13">
        <v>0</v>
      </c>
      <c r="I134" s="13">
        <v>6243439.1500000004</v>
      </c>
      <c r="J134" s="13">
        <v>160961.66</v>
      </c>
      <c r="K134" s="14">
        <v>117</v>
      </c>
      <c r="L134" s="14">
        <v>67</v>
      </c>
      <c r="M134" s="14">
        <v>15</v>
      </c>
      <c r="N134" s="14">
        <v>0</v>
      </c>
      <c r="O134" s="3">
        <f>Table_OTOB_YTD[[#This Row],[CHARGED DAYS]]-Table_OTOB_YTD[[#This Row],[CONTRACT DAYS]]-Table_OTOB_YTD[[#This Row],[THIRD PARTY DAYS ADDED]]</f>
        <v>-50</v>
      </c>
    </row>
    <row r="135" spans="1:15" x14ac:dyDescent="0.2">
      <c r="A135" s="5" t="s">
        <v>400</v>
      </c>
      <c r="B135" s="4" t="s">
        <v>1023</v>
      </c>
      <c r="C135" s="5" t="s">
        <v>699</v>
      </c>
      <c r="D135" s="5" t="s">
        <v>93</v>
      </c>
      <c r="E135" s="6">
        <v>45762</v>
      </c>
      <c r="F135" s="13">
        <v>1094436</v>
      </c>
      <c r="G135" s="13">
        <v>1256242.71</v>
      </c>
      <c r="H135" s="13">
        <v>0</v>
      </c>
      <c r="I135" s="13">
        <v>2127009.12</v>
      </c>
      <c r="J135" s="13">
        <v>1032573.12</v>
      </c>
      <c r="K135" s="14">
        <v>60</v>
      </c>
      <c r="L135" s="14">
        <v>188</v>
      </c>
      <c r="M135" s="14">
        <v>128</v>
      </c>
      <c r="N135" s="14">
        <v>0</v>
      </c>
      <c r="O135" s="3">
        <f>Table_OTOB_YTD[[#This Row],[CHARGED DAYS]]-Table_OTOB_YTD[[#This Row],[CONTRACT DAYS]]-Table_OTOB_YTD[[#This Row],[THIRD PARTY DAYS ADDED]]</f>
        <v>128</v>
      </c>
    </row>
    <row r="136" spans="1:15" x14ac:dyDescent="0.2">
      <c r="A136" s="5" t="s">
        <v>31</v>
      </c>
      <c r="B136" s="4" t="s">
        <v>1024</v>
      </c>
      <c r="C136" s="5" t="s">
        <v>33</v>
      </c>
      <c r="D136" s="5" t="s">
        <v>34</v>
      </c>
      <c r="E136" s="6">
        <v>45762</v>
      </c>
      <c r="F136" s="13">
        <v>60282257.43</v>
      </c>
      <c r="G136" s="13">
        <v>7800955.7999999998</v>
      </c>
      <c r="H136" s="13">
        <v>0</v>
      </c>
      <c r="I136" s="13">
        <v>66260186.200000003</v>
      </c>
      <c r="J136" s="13">
        <v>5977928.7699999996</v>
      </c>
      <c r="K136" s="14">
        <v>720</v>
      </c>
      <c r="L136" s="14">
        <v>1354</v>
      </c>
      <c r="M136" s="14">
        <v>214</v>
      </c>
      <c r="N136" s="14">
        <v>0</v>
      </c>
      <c r="O136" s="3">
        <f>Table_OTOB_YTD[[#This Row],[CHARGED DAYS]]-Table_OTOB_YTD[[#This Row],[CONTRACT DAYS]]-Table_OTOB_YTD[[#This Row],[THIRD PARTY DAYS ADDED]]</f>
        <v>634</v>
      </c>
    </row>
    <row r="137" spans="1:15" x14ac:dyDescent="0.2">
      <c r="A137" s="5" t="s">
        <v>35</v>
      </c>
      <c r="B137" s="4" t="s">
        <v>1025</v>
      </c>
      <c r="C137" s="5" t="s">
        <v>126</v>
      </c>
      <c r="D137" s="5" t="s">
        <v>1026</v>
      </c>
      <c r="E137" s="6">
        <v>45762</v>
      </c>
      <c r="F137" s="13">
        <v>5775775</v>
      </c>
      <c r="G137" s="13">
        <v>210842.22</v>
      </c>
      <c r="H137" s="13">
        <v>0</v>
      </c>
      <c r="I137" s="13">
        <v>6319759.5800000001</v>
      </c>
      <c r="J137" s="13">
        <v>543984.57999999996</v>
      </c>
      <c r="K137" s="14">
        <v>60</v>
      </c>
      <c r="L137" s="14">
        <v>72</v>
      </c>
      <c r="M137" s="14">
        <v>45</v>
      </c>
      <c r="N137" s="14">
        <v>0</v>
      </c>
      <c r="O137" s="3">
        <f>Table_OTOB_YTD[[#This Row],[CHARGED DAYS]]-Table_OTOB_YTD[[#This Row],[CONTRACT DAYS]]-Table_OTOB_YTD[[#This Row],[THIRD PARTY DAYS ADDED]]</f>
        <v>12</v>
      </c>
    </row>
    <row r="138" spans="1:15" x14ac:dyDescent="0.2">
      <c r="A138" s="5" t="s">
        <v>39</v>
      </c>
      <c r="B138" s="4" t="s">
        <v>1027</v>
      </c>
      <c r="C138" s="5" t="s">
        <v>41</v>
      </c>
      <c r="D138" s="5" t="s">
        <v>90</v>
      </c>
      <c r="E138" s="6">
        <v>45763</v>
      </c>
      <c r="F138" s="13">
        <v>10261309.24</v>
      </c>
      <c r="G138" s="13">
        <v>-111357.44</v>
      </c>
      <c r="H138" s="13">
        <v>0</v>
      </c>
      <c r="I138" s="13">
        <v>10723444.42</v>
      </c>
      <c r="J138" s="13">
        <v>462135.18</v>
      </c>
      <c r="K138" s="14">
        <v>88</v>
      </c>
      <c r="L138" s="14">
        <v>88</v>
      </c>
      <c r="M138" s="14">
        <v>0</v>
      </c>
      <c r="N138" s="14">
        <v>0</v>
      </c>
      <c r="O138" s="3">
        <f>Table_OTOB_YTD[[#This Row],[CHARGED DAYS]]-Table_OTOB_YTD[[#This Row],[CONTRACT DAYS]]-Table_OTOB_YTD[[#This Row],[THIRD PARTY DAYS ADDED]]</f>
        <v>0</v>
      </c>
    </row>
    <row r="139" spans="1:15" x14ac:dyDescent="0.2">
      <c r="A139" s="5" t="s">
        <v>51</v>
      </c>
      <c r="B139" s="4" t="s">
        <v>1028</v>
      </c>
      <c r="C139" s="5" t="s">
        <v>76</v>
      </c>
      <c r="D139" s="5" t="s">
        <v>507</v>
      </c>
      <c r="E139" s="6">
        <v>45763</v>
      </c>
      <c r="F139" s="13">
        <v>1681925</v>
      </c>
      <c r="G139" s="13">
        <v>0</v>
      </c>
      <c r="H139" s="13">
        <v>0</v>
      </c>
      <c r="I139" s="13">
        <v>1732012.23</v>
      </c>
      <c r="J139" s="13">
        <v>50087.23</v>
      </c>
      <c r="K139" s="14">
        <v>60</v>
      </c>
      <c r="L139" s="14">
        <v>52</v>
      </c>
      <c r="M139" s="14">
        <v>0</v>
      </c>
      <c r="N139" s="14">
        <v>0</v>
      </c>
      <c r="O139" s="3">
        <f>Table_OTOB_YTD[[#This Row],[CHARGED DAYS]]-Table_OTOB_YTD[[#This Row],[CONTRACT DAYS]]-Table_OTOB_YTD[[#This Row],[THIRD PARTY DAYS ADDED]]</f>
        <v>-8</v>
      </c>
    </row>
    <row r="140" spans="1:15" x14ac:dyDescent="0.2">
      <c r="A140" s="5" t="s">
        <v>88</v>
      </c>
      <c r="B140" s="4" t="s">
        <v>1029</v>
      </c>
      <c r="C140" s="5" t="s">
        <v>88</v>
      </c>
      <c r="D140" s="5" t="s">
        <v>1030</v>
      </c>
      <c r="E140" s="6">
        <v>45763</v>
      </c>
      <c r="F140" s="13">
        <v>2097982.44</v>
      </c>
      <c r="G140" s="13">
        <v>0</v>
      </c>
      <c r="H140" s="13">
        <v>0</v>
      </c>
      <c r="I140" s="13">
        <v>2140842.92</v>
      </c>
      <c r="J140" s="13">
        <v>42860.480000000003</v>
      </c>
      <c r="K140" s="14">
        <v>200</v>
      </c>
      <c r="L140" s="14">
        <v>200</v>
      </c>
      <c r="M140" s="14">
        <v>0</v>
      </c>
      <c r="N140" s="14">
        <v>0</v>
      </c>
      <c r="O140" s="3">
        <f>Table_OTOB_YTD[[#This Row],[CHARGED DAYS]]-Table_OTOB_YTD[[#This Row],[CONTRACT DAYS]]-Table_OTOB_YTD[[#This Row],[THIRD PARTY DAYS ADDED]]</f>
        <v>0</v>
      </c>
    </row>
    <row r="141" spans="1:15" x14ac:dyDescent="0.2">
      <c r="A141" s="5" t="s">
        <v>27</v>
      </c>
      <c r="B141" s="4" t="s">
        <v>1031</v>
      </c>
      <c r="C141" s="5" t="s">
        <v>1032</v>
      </c>
      <c r="D141" s="5" t="s">
        <v>1033</v>
      </c>
      <c r="E141" s="6">
        <v>45764</v>
      </c>
      <c r="F141" s="13">
        <v>9658644.0500000007</v>
      </c>
      <c r="G141" s="13">
        <v>526827.17000000004</v>
      </c>
      <c r="H141" s="13">
        <v>0</v>
      </c>
      <c r="I141" s="13">
        <v>11044418.48</v>
      </c>
      <c r="J141" s="13">
        <v>1385774.43</v>
      </c>
      <c r="K141" s="14">
        <v>100</v>
      </c>
      <c r="L141" s="14">
        <v>116</v>
      </c>
      <c r="M141" s="14">
        <v>32</v>
      </c>
      <c r="N141" s="14">
        <v>0</v>
      </c>
      <c r="O141" s="3">
        <f>Table_OTOB_YTD[[#This Row],[CHARGED DAYS]]-Table_OTOB_YTD[[#This Row],[CONTRACT DAYS]]-Table_OTOB_YTD[[#This Row],[THIRD PARTY DAYS ADDED]]</f>
        <v>16</v>
      </c>
    </row>
    <row r="142" spans="1:15" x14ac:dyDescent="0.2">
      <c r="A142" s="5" t="s">
        <v>27</v>
      </c>
      <c r="B142" s="4" t="s">
        <v>1034</v>
      </c>
      <c r="C142" s="5" t="s">
        <v>1032</v>
      </c>
      <c r="D142" s="5" t="s">
        <v>1035</v>
      </c>
      <c r="E142" s="6">
        <v>45764</v>
      </c>
      <c r="F142" s="13">
        <v>3371388.86</v>
      </c>
      <c r="G142" s="13">
        <v>288107.2</v>
      </c>
      <c r="H142" s="13">
        <v>0</v>
      </c>
      <c r="I142" s="13">
        <v>3705117.3</v>
      </c>
      <c r="J142" s="13">
        <v>333728.44</v>
      </c>
      <c r="K142" s="14">
        <v>230</v>
      </c>
      <c r="L142" s="14">
        <v>454</v>
      </c>
      <c r="M142" s="14">
        <v>3</v>
      </c>
      <c r="N142" s="14">
        <v>0</v>
      </c>
      <c r="O142" s="3">
        <f>Table_OTOB_YTD[[#This Row],[CHARGED DAYS]]-Table_OTOB_YTD[[#This Row],[CONTRACT DAYS]]-Table_OTOB_YTD[[#This Row],[THIRD PARTY DAYS ADDED]]</f>
        <v>224</v>
      </c>
    </row>
    <row r="143" spans="1:15" x14ac:dyDescent="0.2">
      <c r="A143" s="5" t="s">
        <v>150</v>
      </c>
      <c r="B143" s="4" t="s">
        <v>1036</v>
      </c>
      <c r="C143" s="5" t="s">
        <v>1037</v>
      </c>
      <c r="D143" s="5" t="s">
        <v>42</v>
      </c>
      <c r="E143" s="6">
        <v>45764</v>
      </c>
      <c r="F143" s="13">
        <v>723296.87</v>
      </c>
      <c r="G143" s="13">
        <v>0</v>
      </c>
      <c r="H143" s="13">
        <v>0</v>
      </c>
      <c r="I143" s="13">
        <v>710900.66</v>
      </c>
      <c r="J143" s="13">
        <v>-12396.21</v>
      </c>
      <c r="K143" s="14">
        <v>79</v>
      </c>
      <c r="L143" s="14">
        <v>71</v>
      </c>
      <c r="M143" s="14">
        <v>0</v>
      </c>
      <c r="N143" s="14">
        <v>0</v>
      </c>
      <c r="O143" s="3">
        <f>Table_OTOB_YTD[[#This Row],[CHARGED DAYS]]-Table_OTOB_YTD[[#This Row],[CONTRACT DAYS]]-Table_OTOB_YTD[[#This Row],[THIRD PARTY DAYS ADDED]]</f>
        <v>-8</v>
      </c>
    </row>
    <row r="144" spans="1:15" x14ac:dyDescent="0.2">
      <c r="A144" s="5" t="s">
        <v>298</v>
      </c>
      <c r="B144" s="4" t="s">
        <v>1038</v>
      </c>
      <c r="C144" s="5" t="s">
        <v>513</v>
      </c>
      <c r="D144" s="5" t="s">
        <v>301</v>
      </c>
      <c r="E144" s="6">
        <v>45764</v>
      </c>
      <c r="F144" s="13">
        <v>13793112.529999999</v>
      </c>
      <c r="G144" s="13">
        <v>3647460.29</v>
      </c>
      <c r="H144" s="13">
        <v>0</v>
      </c>
      <c r="I144" s="13">
        <v>17534215.640000001</v>
      </c>
      <c r="J144" s="13">
        <v>3741103.11</v>
      </c>
      <c r="K144" s="14">
        <v>368</v>
      </c>
      <c r="L144" s="14">
        <v>629</v>
      </c>
      <c r="M144" s="14">
        <v>224</v>
      </c>
      <c r="N144" s="14">
        <v>0</v>
      </c>
      <c r="O144" s="3">
        <f>Table_OTOB_YTD[[#This Row],[CHARGED DAYS]]-Table_OTOB_YTD[[#This Row],[CONTRACT DAYS]]-Table_OTOB_YTD[[#This Row],[THIRD PARTY DAYS ADDED]]</f>
        <v>261</v>
      </c>
    </row>
    <row r="145" spans="1:15" x14ac:dyDescent="0.2">
      <c r="A145" s="5" t="s">
        <v>78</v>
      </c>
      <c r="B145" s="4" t="s">
        <v>1039</v>
      </c>
      <c r="C145" s="5" t="s">
        <v>194</v>
      </c>
      <c r="D145" s="5" t="s">
        <v>488</v>
      </c>
      <c r="E145" s="6">
        <v>45764</v>
      </c>
      <c r="F145" s="13">
        <v>22988075.850000001</v>
      </c>
      <c r="G145" s="13">
        <v>-612702.26</v>
      </c>
      <c r="H145" s="13">
        <v>0</v>
      </c>
      <c r="I145" s="13">
        <v>22202401.420000002</v>
      </c>
      <c r="J145" s="13">
        <v>-785674.43</v>
      </c>
      <c r="K145" s="14">
        <v>363</v>
      </c>
      <c r="L145" s="14">
        <v>530</v>
      </c>
      <c r="M145" s="14">
        <v>0</v>
      </c>
      <c r="N145" s="14">
        <v>0</v>
      </c>
      <c r="O145" s="3">
        <f>Table_OTOB_YTD[[#This Row],[CHARGED DAYS]]-Table_OTOB_YTD[[#This Row],[CONTRACT DAYS]]-Table_OTOB_YTD[[#This Row],[THIRD PARTY DAYS ADDED]]</f>
        <v>167</v>
      </c>
    </row>
    <row r="146" spans="1:15" x14ac:dyDescent="0.2">
      <c r="A146" s="5" t="s">
        <v>82</v>
      </c>
      <c r="B146" s="4" t="s">
        <v>1040</v>
      </c>
      <c r="C146" s="5" t="s">
        <v>223</v>
      </c>
      <c r="D146" s="5" t="s">
        <v>42</v>
      </c>
      <c r="E146" s="6">
        <v>45764</v>
      </c>
      <c r="F146" s="13">
        <v>3804555.96</v>
      </c>
      <c r="G146" s="13">
        <v>25889.119999999999</v>
      </c>
      <c r="H146" s="13">
        <v>0</v>
      </c>
      <c r="I146" s="13">
        <v>3920882.48</v>
      </c>
      <c r="J146" s="13">
        <v>116326.52</v>
      </c>
      <c r="K146" s="14">
        <v>419</v>
      </c>
      <c r="L146" s="14">
        <v>408</v>
      </c>
      <c r="M146" s="14">
        <v>0</v>
      </c>
      <c r="N146" s="14">
        <v>0</v>
      </c>
      <c r="O146" s="3">
        <f>Table_OTOB_YTD[[#This Row],[CHARGED DAYS]]-Table_OTOB_YTD[[#This Row],[CONTRACT DAYS]]-Table_OTOB_YTD[[#This Row],[THIRD PARTY DAYS ADDED]]</f>
        <v>-11</v>
      </c>
    </row>
    <row r="147" spans="1:15" x14ac:dyDescent="0.2">
      <c r="A147" s="5" t="s">
        <v>82</v>
      </c>
      <c r="B147" s="4" t="s">
        <v>1041</v>
      </c>
      <c r="C147" s="5" t="s">
        <v>1042</v>
      </c>
      <c r="D147" s="5" t="s">
        <v>1043</v>
      </c>
      <c r="E147" s="6">
        <v>45764</v>
      </c>
      <c r="F147" s="13">
        <v>12957924.779999999</v>
      </c>
      <c r="G147" s="13">
        <v>-81451.02</v>
      </c>
      <c r="H147" s="13">
        <v>0</v>
      </c>
      <c r="I147" s="13">
        <v>13016746.25</v>
      </c>
      <c r="J147" s="13">
        <v>58821.47</v>
      </c>
      <c r="K147" s="14">
        <v>292</v>
      </c>
      <c r="L147" s="14">
        <v>242</v>
      </c>
      <c r="M147" s="14">
        <v>0</v>
      </c>
      <c r="N147" s="14">
        <v>0</v>
      </c>
      <c r="O147" s="3">
        <f>Table_OTOB_YTD[[#This Row],[CHARGED DAYS]]-Table_OTOB_YTD[[#This Row],[CONTRACT DAYS]]-Table_OTOB_YTD[[#This Row],[THIRD PARTY DAYS ADDED]]</f>
        <v>-50</v>
      </c>
    </row>
    <row r="148" spans="1:15" x14ac:dyDescent="0.2">
      <c r="A148" s="5" t="s">
        <v>255</v>
      </c>
      <c r="B148" s="4" t="s">
        <v>1044</v>
      </c>
      <c r="C148" s="5" t="s">
        <v>303</v>
      </c>
      <c r="D148" s="5" t="s">
        <v>117</v>
      </c>
      <c r="E148" s="6">
        <v>45765</v>
      </c>
      <c r="F148" s="13">
        <v>118322898.22</v>
      </c>
      <c r="G148" s="13">
        <v>8941721.4199999999</v>
      </c>
      <c r="H148" s="13">
        <v>0</v>
      </c>
      <c r="I148" s="13">
        <v>128461082.51000001</v>
      </c>
      <c r="J148" s="13">
        <v>10138184.289999999</v>
      </c>
      <c r="K148" s="14">
        <v>917</v>
      </c>
      <c r="L148" s="14">
        <v>1126</v>
      </c>
      <c r="M148" s="14">
        <v>262</v>
      </c>
      <c r="N148" s="14">
        <v>0</v>
      </c>
      <c r="O148" s="3">
        <f>Table_OTOB_YTD[[#This Row],[CHARGED DAYS]]-Table_OTOB_YTD[[#This Row],[CONTRACT DAYS]]-Table_OTOB_YTD[[#This Row],[THIRD PARTY DAYS ADDED]]</f>
        <v>209</v>
      </c>
    </row>
    <row r="149" spans="1:15" x14ac:dyDescent="0.2">
      <c r="A149" s="5" t="s">
        <v>400</v>
      </c>
      <c r="B149" s="4" t="s">
        <v>1045</v>
      </c>
      <c r="C149" s="5" t="s">
        <v>1046</v>
      </c>
      <c r="D149" s="5" t="s">
        <v>416</v>
      </c>
      <c r="E149" s="6">
        <v>45769</v>
      </c>
      <c r="F149" s="13">
        <v>1536305.3</v>
      </c>
      <c r="G149" s="13">
        <v>107259.41</v>
      </c>
      <c r="H149" s="13">
        <v>0</v>
      </c>
      <c r="I149" s="13">
        <v>1612201.42</v>
      </c>
      <c r="J149" s="13">
        <v>75896.12</v>
      </c>
      <c r="K149" s="14">
        <v>90</v>
      </c>
      <c r="L149" s="14">
        <v>77</v>
      </c>
      <c r="M149" s="14">
        <v>30</v>
      </c>
      <c r="N149" s="14">
        <v>0</v>
      </c>
      <c r="O149" s="3">
        <f>Table_OTOB_YTD[[#This Row],[CHARGED DAYS]]-Table_OTOB_YTD[[#This Row],[CONTRACT DAYS]]-Table_OTOB_YTD[[#This Row],[THIRD PARTY DAYS ADDED]]</f>
        <v>-13</v>
      </c>
    </row>
    <row r="150" spans="1:15" x14ac:dyDescent="0.2">
      <c r="A150" s="5" t="s">
        <v>400</v>
      </c>
      <c r="B150" s="4" t="s">
        <v>1047</v>
      </c>
      <c r="C150" s="5" t="s">
        <v>743</v>
      </c>
      <c r="D150" s="5" t="s">
        <v>1048</v>
      </c>
      <c r="E150" s="6">
        <v>45770</v>
      </c>
      <c r="F150" s="13">
        <v>5074278.87</v>
      </c>
      <c r="G150" s="13">
        <v>18493.38</v>
      </c>
      <c r="H150" s="13">
        <v>0</v>
      </c>
      <c r="I150" s="13">
        <v>4983967.62</v>
      </c>
      <c r="J150" s="13">
        <v>-90311.25</v>
      </c>
      <c r="K150" s="14">
        <v>60</v>
      </c>
      <c r="L150" s="14">
        <v>51</v>
      </c>
      <c r="M150" s="14">
        <v>0</v>
      </c>
      <c r="N150" s="14">
        <v>0</v>
      </c>
      <c r="O150" s="3">
        <f>Table_OTOB_YTD[[#This Row],[CHARGED DAYS]]-Table_OTOB_YTD[[#This Row],[CONTRACT DAYS]]-Table_OTOB_YTD[[#This Row],[THIRD PARTY DAYS ADDED]]</f>
        <v>-9</v>
      </c>
    </row>
    <row r="151" spans="1:15" x14ac:dyDescent="0.2">
      <c r="A151" s="5" t="s">
        <v>298</v>
      </c>
      <c r="B151" s="4" t="s">
        <v>1049</v>
      </c>
      <c r="C151" s="5" t="s">
        <v>515</v>
      </c>
      <c r="D151" s="5" t="s">
        <v>438</v>
      </c>
      <c r="E151" s="6">
        <v>45771</v>
      </c>
      <c r="F151" s="13">
        <v>6649967.9800000004</v>
      </c>
      <c r="G151" s="13">
        <v>244055.75</v>
      </c>
      <c r="H151" s="13">
        <v>0</v>
      </c>
      <c r="I151" s="13">
        <v>7132847.5999999996</v>
      </c>
      <c r="J151" s="13">
        <v>482879.62</v>
      </c>
      <c r="K151" s="14">
        <v>75</v>
      </c>
      <c r="L151" s="14">
        <v>42</v>
      </c>
      <c r="M151" s="14">
        <v>0</v>
      </c>
      <c r="N151" s="14">
        <v>0</v>
      </c>
      <c r="O151" s="3">
        <f>Table_OTOB_YTD[[#This Row],[CHARGED DAYS]]-Table_OTOB_YTD[[#This Row],[CONTRACT DAYS]]-Table_OTOB_YTD[[#This Row],[THIRD PARTY DAYS ADDED]]</f>
        <v>-33</v>
      </c>
    </row>
    <row r="152" spans="1:15" x14ac:dyDescent="0.2">
      <c r="A152" s="5" t="s">
        <v>201</v>
      </c>
      <c r="B152" s="4" t="s">
        <v>1050</v>
      </c>
      <c r="C152" s="5" t="s">
        <v>415</v>
      </c>
      <c r="D152" s="5" t="s">
        <v>301</v>
      </c>
      <c r="E152" s="6">
        <v>45771</v>
      </c>
      <c r="F152" s="13">
        <v>5798125.9100000001</v>
      </c>
      <c r="G152" s="13">
        <v>1509761.45</v>
      </c>
      <c r="H152" s="13">
        <v>0</v>
      </c>
      <c r="I152" s="13">
        <v>7523098.1600000001</v>
      </c>
      <c r="J152" s="13">
        <v>1724972.25</v>
      </c>
      <c r="K152" s="14">
        <v>72</v>
      </c>
      <c r="L152" s="14">
        <v>176</v>
      </c>
      <c r="M152" s="14">
        <v>95</v>
      </c>
      <c r="N152" s="14">
        <v>0</v>
      </c>
      <c r="O152" s="3">
        <f>Table_OTOB_YTD[[#This Row],[CHARGED DAYS]]-Table_OTOB_YTD[[#This Row],[CONTRACT DAYS]]-Table_OTOB_YTD[[#This Row],[THIRD PARTY DAYS ADDED]]</f>
        <v>104</v>
      </c>
    </row>
    <row r="153" spans="1:15" x14ac:dyDescent="0.2">
      <c r="A153" s="5" t="s">
        <v>31</v>
      </c>
      <c r="B153" s="4" t="s">
        <v>1051</v>
      </c>
      <c r="C153" s="5" t="s">
        <v>186</v>
      </c>
      <c r="D153" s="5" t="s">
        <v>1052</v>
      </c>
      <c r="E153" s="6">
        <v>45771</v>
      </c>
      <c r="F153" s="13">
        <v>7692727.4199999999</v>
      </c>
      <c r="G153" s="13">
        <v>572407.87</v>
      </c>
      <c r="H153" s="13">
        <v>96923</v>
      </c>
      <c r="I153" s="13">
        <v>8415889.3900000006</v>
      </c>
      <c r="J153" s="13">
        <v>626238.97</v>
      </c>
      <c r="K153" s="14">
        <v>255</v>
      </c>
      <c r="L153" s="14">
        <v>255</v>
      </c>
      <c r="M153" s="14">
        <v>10</v>
      </c>
      <c r="N153" s="14">
        <v>0</v>
      </c>
      <c r="O153" s="3">
        <f>Table_OTOB_YTD[[#This Row],[CHARGED DAYS]]-Table_OTOB_YTD[[#This Row],[CONTRACT DAYS]]-Table_OTOB_YTD[[#This Row],[THIRD PARTY DAYS ADDED]]</f>
        <v>0</v>
      </c>
    </row>
    <row r="154" spans="1:15" x14ac:dyDescent="0.2">
      <c r="A154" s="5" t="s">
        <v>27</v>
      </c>
      <c r="B154" s="4" t="s">
        <v>1053</v>
      </c>
      <c r="C154" s="5" t="s">
        <v>334</v>
      </c>
      <c r="D154" s="5" t="s">
        <v>1054</v>
      </c>
      <c r="E154" s="6">
        <v>45772</v>
      </c>
      <c r="F154" s="13">
        <v>3892082</v>
      </c>
      <c r="G154" s="13">
        <v>117885.82</v>
      </c>
      <c r="H154" s="13">
        <v>0</v>
      </c>
      <c r="I154" s="13">
        <v>4073611.36</v>
      </c>
      <c r="J154" s="13">
        <v>181529.36</v>
      </c>
      <c r="K154" s="14">
        <v>210</v>
      </c>
      <c r="L154" s="14">
        <v>279</v>
      </c>
      <c r="M154" s="14">
        <v>0</v>
      </c>
      <c r="N154" s="14">
        <v>0</v>
      </c>
      <c r="O154" s="3">
        <f>Table_OTOB_YTD[[#This Row],[CHARGED DAYS]]-Table_OTOB_YTD[[#This Row],[CONTRACT DAYS]]-Table_OTOB_YTD[[#This Row],[THIRD PARTY DAYS ADDED]]</f>
        <v>69</v>
      </c>
    </row>
    <row r="155" spans="1:15" x14ac:dyDescent="0.2">
      <c r="A155" s="5" t="s">
        <v>201</v>
      </c>
      <c r="B155" s="4" t="s">
        <v>1055</v>
      </c>
      <c r="C155" s="5" t="s">
        <v>775</v>
      </c>
      <c r="D155" s="5" t="s">
        <v>42</v>
      </c>
      <c r="E155" s="6">
        <v>45772</v>
      </c>
      <c r="F155" s="13">
        <v>832940.17</v>
      </c>
      <c r="G155" s="13">
        <v>12101.6</v>
      </c>
      <c r="H155" s="13">
        <v>0</v>
      </c>
      <c r="I155" s="13">
        <v>831557.18</v>
      </c>
      <c r="J155" s="13">
        <v>-1382.99</v>
      </c>
      <c r="K155" s="14">
        <v>110</v>
      </c>
      <c r="L155" s="14">
        <v>109</v>
      </c>
      <c r="M155" s="14">
        <v>0</v>
      </c>
      <c r="N155" s="14">
        <v>0</v>
      </c>
      <c r="O155" s="3">
        <f>Table_OTOB_YTD[[#This Row],[CHARGED DAYS]]-Table_OTOB_YTD[[#This Row],[CONTRACT DAYS]]-Table_OTOB_YTD[[#This Row],[THIRD PARTY DAYS ADDED]]</f>
        <v>-1</v>
      </c>
    </row>
    <row r="156" spans="1:15" x14ac:dyDescent="0.2">
      <c r="A156" s="5" t="s">
        <v>219</v>
      </c>
      <c r="B156" s="4" t="s">
        <v>1056</v>
      </c>
      <c r="C156" s="5" t="s">
        <v>1057</v>
      </c>
      <c r="D156" s="5" t="s">
        <v>42</v>
      </c>
      <c r="E156" s="6">
        <v>45772</v>
      </c>
      <c r="F156" s="13">
        <v>1446464</v>
      </c>
      <c r="G156" s="13">
        <v>0</v>
      </c>
      <c r="H156" s="13">
        <v>0</v>
      </c>
      <c r="I156" s="13">
        <v>1421286</v>
      </c>
      <c r="J156" s="13">
        <v>-25178</v>
      </c>
      <c r="K156" s="14">
        <v>119</v>
      </c>
      <c r="L156" s="14">
        <v>115</v>
      </c>
      <c r="M156" s="14">
        <v>0</v>
      </c>
      <c r="N156" s="14">
        <v>0</v>
      </c>
      <c r="O156" s="3">
        <f>Table_OTOB_YTD[[#This Row],[CHARGED DAYS]]-Table_OTOB_YTD[[#This Row],[CONTRACT DAYS]]-Table_OTOB_YTD[[#This Row],[THIRD PARTY DAYS ADDED]]</f>
        <v>-4</v>
      </c>
    </row>
    <row r="157" spans="1:15" x14ac:dyDescent="0.2">
      <c r="A157" s="5" t="s">
        <v>16</v>
      </c>
      <c r="B157" s="4" t="s">
        <v>1058</v>
      </c>
      <c r="C157" s="5" t="s">
        <v>18</v>
      </c>
      <c r="D157" s="5" t="s">
        <v>1059</v>
      </c>
      <c r="E157" s="6">
        <v>45772</v>
      </c>
      <c r="F157" s="13">
        <v>9300300.0600000005</v>
      </c>
      <c r="G157" s="13">
        <v>112531.87</v>
      </c>
      <c r="H157" s="13">
        <v>0</v>
      </c>
      <c r="I157" s="13">
        <v>9500736.5899999999</v>
      </c>
      <c r="J157" s="13">
        <v>200436.53</v>
      </c>
      <c r="K157" s="14">
        <v>328</v>
      </c>
      <c r="L157" s="14">
        <v>348</v>
      </c>
      <c r="M157" s="14">
        <v>0</v>
      </c>
      <c r="N157" s="14">
        <v>0</v>
      </c>
      <c r="O157" s="3">
        <f>Table_OTOB_YTD[[#This Row],[CHARGED DAYS]]-Table_OTOB_YTD[[#This Row],[CONTRACT DAYS]]-Table_OTOB_YTD[[#This Row],[THIRD PARTY DAYS ADDED]]</f>
        <v>20</v>
      </c>
    </row>
    <row r="158" spans="1:15" x14ac:dyDescent="0.2">
      <c r="A158" s="5" t="s">
        <v>150</v>
      </c>
      <c r="B158" s="4" t="s">
        <v>1060</v>
      </c>
      <c r="C158" s="5" t="s">
        <v>191</v>
      </c>
      <c r="D158" s="5" t="s">
        <v>90</v>
      </c>
      <c r="E158" s="6">
        <v>45775</v>
      </c>
      <c r="F158" s="13">
        <v>4714765</v>
      </c>
      <c r="G158" s="13">
        <v>363325</v>
      </c>
      <c r="H158" s="13">
        <v>0</v>
      </c>
      <c r="I158" s="13">
        <v>5247421.3600000003</v>
      </c>
      <c r="J158" s="13">
        <v>532656.36</v>
      </c>
      <c r="K158" s="14">
        <v>148</v>
      </c>
      <c r="L158" s="14">
        <v>176</v>
      </c>
      <c r="M158" s="14">
        <v>19</v>
      </c>
      <c r="N158" s="14">
        <v>0</v>
      </c>
      <c r="O158" s="3">
        <f>Table_OTOB_YTD[[#This Row],[CHARGED DAYS]]-Table_OTOB_YTD[[#This Row],[CONTRACT DAYS]]-Table_OTOB_YTD[[#This Row],[THIRD PARTY DAYS ADDED]]</f>
        <v>28</v>
      </c>
    </row>
    <row r="159" spans="1:15" x14ac:dyDescent="0.2">
      <c r="A159" s="5" t="s">
        <v>31</v>
      </c>
      <c r="B159" s="4" t="s">
        <v>1061</v>
      </c>
      <c r="C159" s="5" t="s">
        <v>306</v>
      </c>
      <c r="D159" s="5" t="s">
        <v>85</v>
      </c>
      <c r="E159" s="6">
        <v>45775</v>
      </c>
      <c r="F159" s="13">
        <v>6383622.46</v>
      </c>
      <c r="G159" s="13">
        <v>1534369.51</v>
      </c>
      <c r="H159" s="13">
        <v>0</v>
      </c>
      <c r="I159" s="13">
        <v>8143491.3700000001</v>
      </c>
      <c r="J159" s="13">
        <v>1759868.91</v>
      </c>
      <c r="K159" s="14">
        <v>282</v>
      </c>
      <c r="L159" s="14">
        <v>340</v>
      </c>
      <c r="M159" s="14">
        <v>44</v>
      </c>
      <c r="N159" s="14">
        <v>0</v>
      </c>
      <c r="O159" s="3">
        <f>Table_OTOB_YTD[[#This Row],[CHARGED DAYS]]-Table_OTOB_YTD[[#This Row],[CONTRACT DAYS]]-Table_OTOB_YTD[[#This Row],[THIRD PARTY DAYS ADDED]]</f>
        <v>58</v>
      </c>
    </row>
    <row r="160" spans="1:15" x14ac:dyDescent="0.2">
      <c r="A160" s="5" t="s">
        <v>98</v>
      </c>
      <c r="B160" s="4" t="s">
        <v>1062</v>
      </c>
      <c r="C160" s="5" t="s">
        <v>771</v>
      </c>
      <c r="D160" s="5" t="s">
        <v>19</v>
      </c>
      <c r="E160" s="6">
        <v>45776</v>
      </c>
      <c r="F160" s="13">
        <v>1166854</v>
      </c>
      <c r="G160" s="13">
        <v>110772.23</v>
      </c>
      <c r="H160" s="13">
        <v>0</v>
      </c>
      <c r="I160" s="13">
        <v>1377963.23</v>
      </c>
      <c r="J160" s="13">
        <v>211109.23</v>
      </c>
      <c r="K160" s="14">
        <v>153</v>
      </c>
      <c r="L160" s="14">
        <v>123</v>
      </c>
      <c r="M160" s="14">
        <v>0</v>
      </c>
      <c r="N160" s="14">
        <v>0</v>
      </c>
      <c r="O160" s="3">
        <f>Table_OTOB_YTD[[#This Row],[CHARGED DAYS]]-Table_OTOB_YTD[[#This Row],[CONTRACT DAYS]]-Table_OTOB_YTD[[#This Row],[THIRD PARTY DAYS ADDED]]</f>
        <v>-30</v>
      </c>
    </row>
    <row r="161" spans="1:15" x14ac:dyDescent="0.2">
      <c r="A161" s="5" t="s">
        <v>51</v>
      </c>
      <c r="B161" s="4" t="s">
        <v>1063</v>
      </c>
      <c r="C161" s="5" t="s">
        <v>65</v>
      </c>
      <c r="D161" s="5" t="s">
        <v>1064</v>
      </c>
      <c r="E161" s="6">
        <v>45777</v>
      </c>
      <c r="F161" s="13">
        <v>15859606.92</v>
      </c>
      <c r="G161" s="13">
        <v>879973.14</v>
      </c>
      <c r="H161" s="13">
        <v>372558.34</v>
      </c>
      <c r="I161" s="13">
        <v>18407994.18</v>
      </c>
      <c r="J161" s="13">
        <v>2175828.92</v>
      </c>
      <c r="K161" s="14">
        <v>287</v>
      </c>
      <c r="L161" s="14">
        <v>333</v>
      </c>
      <c r="M161" s="14">
        <v>48</v>
      </c>
      <c r="N161" s="14">
        <v>0</v>
      </c>
      <c r="O161" s="3">
        <f>Table_OTOB_YTD[[#This Row],[CHARGED DAYS]]-Table_OTOB_YTD[[#This Row],[CONTRACT DAYS]]-Table_OTOB_YTD[[#This Row],[THIRD PARTY DAYS ADDED]]</f>
        <v>46</v>
      </c>
    </row>
    <row r="162" spans="1:15" x14ac:dyDescent="0.2">
      <c r="A162" s="5" t="s">
        <v>400</v>
      </c>
      <c r="B162" s="4" t="s">
        <v>1065</v>
      </c>
      <c r="C162" s="5" t="s">
        <v>743</v>
      </c>
      <c r="D162" s="5" t="s">
        <v>93</v>
      </c>
      <c r="E162" s="6">
        <v>45777</v>
      </c>
      <c r="F162" s="13">
        <v>3878702.08</v>
      </c>
      <c r="G162" s="13">
        <v>377535.41000000003</v>
      </c>
      <c r="H162" s="13">
        <v>0</v>
      </c>
      <c r="I162" s="13">
        <v>4658078.26</v>
      </c>
      <c r="J162" s="13">
        <v>779376.18</v>
      </c>
      <c r="K162" s="14">
        <v>320</v>
      </c>
      <c r="L162" s="14">
        <v>369</v>
      </c>
      <c r="M162" s="14">
        <v>97</v>
      </c>
      <c r="N162" s="14">
        <v>0</v>
      </c>
      <c r="O162" s="3">
        <f>Table_OTOB_YTD[[#This Row],[CHARGED DAYS]]-Table_OTOB_YTD[[#This Row],[CONTRACT DAYS]]-Table_OTOB_YTD[[#This Row],[THIRD PARTY DAYS ADDED]]</f>
        <v>49</v>
      </c>
    </row>
    <row r="163" spans="1:15" x14ac:dyDescent="0.2">
      <c r="A163" s="5" t="s">
        <v>201</v>
      </c>
      <c r="B163" s="4" t="s">
        <v>1066</v>
      </c>
      <c r="C163" s="5" t="s">
        <v>203</v>
      </c>
      <c r="D163" s="5" t="s">
        <v>1067</v>
      </c>
      <c r="E163" s="6">
        <v>45777</v>
      </c>
      <c r="F163" s="13">
        <v>2461069.87</v>
      </c>
      <c r="G163" s="13">
        <v>-57872</v>
      </c>
      <c r="H163" s="13">
        <v>0</v>
      </c>
      <c r="I163" s="13">
        <v>2360695.5099999998</v>
      </c>
      <c r="J163" s="13">
        <v>-100374.36</v>
      </c>
      <c r="K163" s="14">
        <v>116</v>
      </c>
      <c r="L163" s="14">
        <v>145</v>
      </c>
      <c r="M163" s="14">
        <v>0</v>
      </c>
      <c r="N163" s="14">
        <v>0</v>
      </c>
      <c r="O163" s="3">
        <f>Table_OTOB_YTD[[#This Row],[CHARGED DAYS]]-Table_OTOB_YTD[[#This Row],[CONTRACT DAYS]]-Table_OTOB_YTD[[#This Row],[THIRD PARTY DAYS ADDED]]</f>
        <v>29</v>
      </c>
    </row>
    <row r="164" spans="1:15" x14ac:dyDescent="0.2">
      <c r="A164" s="5" t="s">
        <v>78</v>
      </c>
      <c r="B164" s="4" t="s">
        <v>1068</v>
      </c>
      <c r="C164" s="5" t="s">
        <v>80</v>
      </c>
      <c r="D164" s="5" t="s">
        <v>492</v>
      </c>
      <c r="E164" s="6">
        <v>45777</v>
      </c>
      <c r="F164" s="13">
        <v>3964154.99</v>
      </c>
      <c r="G164" s="13">
        <v>283251.18</v>
      </c>
      <c r="H164" s="13">
        <v>0</v>
      </c>
      <c r="I164" s="13">
        <v>4061023.11</v>
      </c>
      <c r="J164" s="13">
        <v>96868.12</v>
      </c>
      <c r="K164" s="14">
        <v>299</v>
      </c>
      <c r="L164" s="14">
        <v>298</v>
      </c>
      <c r="M164" s="14">
        <v>0</v>
      </c>
      <c r="N164" s="14">
        <v>0</v>
      </c>
      <c r="O164" s="3">
        <f>Table_OTOB_YTD[[#This Row],[CHARGED DAYS]]-Table_OTOB_YTD[[#This Row],[CONTRACT DAYS]]-Table_OTOB_YTD[[#This Row],[THIRD PARTY DAYS ADDED]]</f>
        <v>-1</v>
      </c>
    </row>
    <row r="165" spans="1:15" x14ac:dyDescent="0.2">
      <c r="A165" s="5" t="s">
        <v>31</v>
      </c>
      <c r="B165" s="4" t="s">
        <v>1069</v>
      </c>
      <c r="C165" s="5" t="s">
        <v>531</v>
      </c>
      <c r="D165" s="5" t="s">
        <v>488</v>
      </c>
      <c r="E165" s="6">
        <v>45777</v>
      </c>
      <c r="F165" s="13">
        <v>1048990</v>
      </c>
      <c r="G165" s="13">
        <v>0</v>
      </c>
      <c r="H165" s="13">
        <v>0</v>
      </c>
      <c r="I165" s="13">
        <v>1007536.64</v>
      </c>
      <c r="J165" s="13">
        <v>-41453.360000000001</v>
      </c>
      <c r="K165" s="14">
        <v>165</v>
      </c>
      <c r="L165" s="14">
        <v>119</v>
      </c>
      <c r="M165" s="14">
        <v>0</v>
      </c>
      <c r="N165" s="14">
        <v>0</v>
      </c>
      <c r="O165" s="3">
        <f>Table_OTOB_YTD[[#This Row],[CHARGED DAYS]]-Table_OTOB_YTD[[#This Row],[CONTRACT DAYS]]-Table_OTOB_YTD[[#This Row],[THIRD PARTY DAYS ADDED]]</f>
        <v>-46</v>
      </c>
    </row>
    <row r="166" spans="1:15" x14ac:dyDescent="0.2">
      <c r="A166" s="5" t="s">
        <v>78</v>
      </c>
      <c r="B166" s="4" t="s">
        <v>1070</v>
      </c>
      <c r="C166" s="5" t="s">
        <v>678</v>
      </c>
      <c r="D166" s="5" t="s">
        <v>90</v>
      </c>
      <c r="E166" s="6">
        <v>45778</v>
      </c>
      <c r="F166" s="13">
        <v>18575904.960000001</v>
      </c>
      <c r="G166" s="13">
        <v>-1241527.26</v>
      </c>
      <c r="H166" s="13">
        <v>0</v>
      </c>
      <c r="I166" s="13">
        <v>17948547.199999999</v>
      </c>
      <c r="J166" s="13">
        <v>-627357.76</v>
      </c>
      <c r="K166" s="14">
        <v>256</v>
      </c>
      <c r="L166" s="14">
        <v>252</v>
      </c>
      <c r="M166" s="14">
        <v>16</v>
      </c>
      <c r="N166" s="14">
        <v>0</v>
      </c>
      <c r="O166" s="3">
        <f>Table_OTOB_YTD[[#This Row],[CHARGED DAYS]]-Table_OTOB_YTD[[#This Row],[CONTRACT DAYS]]-Table_OTOB_YTD[[#This Row],[THIRD PARTY DAYS ADDED]]</f>
        <v>-4</v>
      </c>
    </row>
    <row r="167" spans="1:15" x14ac:dyDescent="0.2">
      <c r="A167" s="5" t="s">
        <v>215</v>
      </c>
      <c r="B167" s="4" t="s">
        <v>1071</v>
      </c>
      <c r="C167" s="5" t="s">
        <v>1072</v>
      </c>
      <c r="D167" s="5" t="s">
        <v>1073</v>
      </c>
      <c r="E167" s="6">
        <v>45778</v>
      </c>
      <c r="F167" s="13">
        <v>20899927.850000001</v>
      </c>
      <c r="G167" s="13">
        <v>2230075</v>
      </c>
      <c r="H167" s="13">
        <v>0</v>
      </c>
      <c r="I167" s="13">
        <v>23767971.329999998</v>
      </c>
      <c r="J167" s="13">
        <v>2868043.48</v>
      </c>
      <c r="K167" s="14">
        <v>560</v>
      </c>
      <c r="L167" s="14">
        <v>1148</v>
      </c>
      <c r="M167" s="14">
        <v>551</v>
      </c>
      <c r="N167" s="14">
        <v>0</v>
      </c>
      <c r="O167" s="3">
        <f>Table_OTOB_YTD[[#This Row],[CHARGED DAYS]]-Table_OTOB_YTD[[#This Row],[CONTRACT DAYS]]-Table_OTOB_YTD[[#This Row],[THIRD PARTY DAYS ADDED]]</f>
        <v>588</v>
      </c>
    </row>
    <row r="168" spans="1:15" x14ac:dyDescent="0.2">
      <c r="A168" s="5" t="s">
        <v>46</v>
      </c>
      <c r="B168" s="4" t="s">
        <v>1074</v>
      </c>
      <c r="C168" s="5" t="s">
        <v>867</v>
      </c>
      <c r="D168" s="5" t="s">
        <v>523</v>
      </c>
      <c r="E168" s="6">
        <v>45778</v>
      </c>
      <c r="F168" s="13">
        <v>8424542.3800000008</v>
      </c>
      <c r="G168" s="13">
        <v>-78435.509999999995</v>
      </c>
      <c r="H168" s="13">
        <v>0</v>
      </c>
      <c r="I168" s="13">
        <v>8331065.4400000004</v>
      </c>
      <c r="J168" s="13">
        <v>-93476.94</v>
      </c>
      <c r="K168" s="14">
        <v>370</v>
      </c>
      <c r="L168" s="14">
        <v>412</v>
      </c>
      <c r="M168" s="14">
        <v>42</v>
      </c>
      <c r="N168" s="14">
        <v>0</v>
      </c>
      <c r="O168" s="3">
        <f>Table_OTOB_YTD[[#This Row],[CHARGED DAYS]]-Table_OTOB_YTD[[#This Row],[CONTRACT DAYS]]-Table_OTOB_YTD[[#This Row],[THIRD PARTY DAYS ADDED]]</f>
        <v>42</v>
      </c>
    </row>
    <row r="169" spans="1:15" x14ac:dyDescent="0.2">
      <c r="A169" s="5" t="s">
        <v>27</v>
      </c>
      <c r="B169" s="4" t="s">
        <v>1075</v>
      </c>
      <c r="C169" s="5" t="s">
        <v>253</v>
      </c>
      <c r="D169" s="5" t="s">
        <v>30</v>
      </c>
      <c r="E169" s="6">
        <v>45779</v>
      </c>
      <c r="F169" s="13">
        <v>16536378.970000001</v>
      </c>
      <c r="G169" s="13">
        <v>675903.25</v>
      </c>
      <c r="H169" s="13">
        <v>0</v>
      </c>
      <c r="I169" s="13">
        <v>19834094.350000001</v>
      </c>
      <c r="J169" s="13">
        <v>3297715.38</v>
      </c>
      <c r="K169" s="14">
        <v>351</v>
      </c>
      <c r="L169" s="14">
        <v>333</v>
      </c>
      <c r="M169" s="14">
        <v>0</v>
      </c>
      <c r="N169" s="14">
        <v>0</v>
      </c>
      <c r="O169" s="3">
        <f>Table_OTOB_YTD[[#This Row],[CHARGED DAYS]]-Table_OTOB_YTD[[#This Row],[CONTRACT DAYS]]-Table_OTOB_YTD[[#This Row],[THIRD PARTY DAYS ADDED]]</f>
        <v>-18</v>
      </c>
    </row>
    <row r="170" spans="1:15" x14ac:dyDescent="0.2">
      <c r="A170" s="5" t="s">
        <v>51</v>
      </c>
      <c r="B170" s="4" t="s">
        <v>1076</v>
      </c>
      <c r="C170" s="5" t="s">
        <v>65</v>
      </c>
      <c r="D170" s="5" t="s">
        <v>507</v>
      </c>
      <c r="E170" s="6">
        <v>45779</v>
      </c>
      <c r="F170" s="13">
        <v>3643668.43</v>
      </c>
      <c r="G170" s="13">
        <v>-184467.52</v>
      </c>
      <c r="H170" s="13">
        <v>0</v>
      </c>
      <c r="I170" s="13">
        <v>3636712.57</v>
      </c>
      <c r="J170" s="13">
        <v>-6955.86</v>
      </c>
      <c r="K170" s="14">
        <v>63</v>
      </c>
      <c r="L170" s="14">
        <v>41</v>
      </c>
      <c r="M170" s="14">
        <v>0</v>
      </c>
      <c r="N170" s="14">
        <v>0</v>
      </c>
      <c r="O170" s="3">
        <f>Table_OTOB_YTD[[#This Row],[CHARGED DAYS]]-Table_OTOB_YTD[[#This Row],[CONTRACT DAYS]]-Table_OTOB_YTD[[#This Row],[THIRD PARTY DAYS ADDED]]</f>
        <v>-22</v>
      </c>
    </row>
    <row r="171" spans="1:15" x14ac:dyDescent="0.2">
      <c r="A171" s="5" t="s">
        <v>400</v>
      </c>
      <c r="B171" s="4" t="s">
        <v>1077</v>
      </c>
      <c r="C171" s="5" t="s">
        <v>874</v>
      </c>
      <c r="D171" s="5" t="s">
        <v>97</v>
      </c>
      <c r="E171" s="6">
        <v>45779</v>
      </c>
      <c r="F171" s="13">
        <v>619481.5</v>
      </c>
      <c r="G171" s="13">
        <v>46025.279999999999</v>
      </c>
      <c r="H171" s="13">
        <v>0</v>
      </c>
      <c r="I171" s="13">
        <v>721301.23</v>
      </c>
      <c r="J171" s="13">
        <v>101819.73</v>
      </c>
      <c r="K171" s="14">
        <v>41</v>
      </c>
      <c r="L171" s="14">
        <v>54</v>
      </c>
      <c r="M171" s="14">
        <v>13</v>
      </c>
      <c r="N171" s="14">
        <v>0</v>
      </c>
      <c r="O171" s="3">
        <f>Table_OTOB_YTD[[#This Row],[CHARGED DAYS]]-Table_OTOB_YTD[[#This Row],[CONTRACT DAYS]]-Table_OTOB_YTD[[#This Row],[THIRD PARTY DAYS ADDED]]</f>
        <v>13</v>
      </c>
    </row>
    <row r="172" spans="1:15" x14ac:dyDescent="0.2">
      <c r="A172" s="5" t="s">
        <v>31</v>
      </c>
      <c r="B172" s="4" t="s">
        <v>1078</v>
      </c>
      <c r="C172" s="5" t="s">
        <v>186</v>
      </c>
      <c r="D172" s="5" t="s">
        <v>174</v>
      </c>
      <c r="E172" s="6">
        <v>45779</v>
      </c>
      <c r="F172" s="13">
        <v>1625675.8399999999</v>
      </c>
      <c r="G172" s="13">
        <v>268259.08</v>
      </c>
      <c r="H172" s="13">
        <v>224746.91</v>
      </c>
      <c r="I172" s="13">
        <v>1291526.3</v>
      </c>
      <c r="J172" s="13">
        <v>-558896.44999999995</v>
      </c>
      <c r="K172" s="14">
        <v>320</v>
      </c>
      <c r="L172" s="14">
        <v>288</v>
      </c>
      <c r="M172" s="14">
        <v>0</v>
      </c>
      <c r="N172" s="14">
        <v>0</v>
      </c>
      <c r="O172" s="3">
        <f>Table_OTOB_YTD[[#This Row],[CHARGED DAYS]]-Table_OTOB_YTD[[#This Row],[CONTRACT DAYS]]-Table_OTOB_YTD[[#This Row],[THIRD PARTY DAYS ADDED]]</f>
        <v>-32</v>
      </c>
    </row>
    <row r="173" spans="1:15" x14ac:dyDescent="0.2">
      <c r="A173" s="5" t="s">
        <v>88</v>
      </c>
      <c r="B173" s="4" t="s">
        <v>1079</v>
      </c>
      <c r="C173" s="5" t="s">
        <v>105</v>
      </c>
      <c r="D173" s="5" t="s">
        <v>90</v>
      </c>
      <c r="E173" s="6">
        <v>45782</v>
      </c>
      <c r="F173" s="13">
        <v>2192309.35</v>
      </c>
      <c r="G173" s="13">
        <v>-35409.5</v>
      </c>
      <c r="H173" s="13">
        <v>0</v>
      </c>
      <c r="I173" s="13">
        <v>2164798.27</v>
      </c>
      <c r="J173" s="13">
        <v>-27511.08</v>
      </c>
      <c r="K173" s="14">
        <v>400</v>
      </c>
      <c r="L173" s="14">
        <v>222</v>
      </c>
      <c r="M173" s="14">
        <v>0</v>
      </c>
      <c r="N173" s="14">
        <v>0</v>
      </c>
      <c r="O173" s="3">
        <f>Table_OTOB_YTD[[#This Row],[CHARGED DAYS]]-Table_OTOB_YTD[[#This Row],[CONTRACT DAYS]]-Table_OTOB_YTD[[#This Row],[THIRD PARTY DAYS ADDED]]</f>
        <v>-178</v>
      </c>
    </row>
    <row r="174" spans="1:15" x14ac:dyDescent="0.2">
      <c r="A174" s="5" t="s">
        <v>131</v>
      </c>
      <c r="B174" s="4" t="s">
        <v>1080</v>
      </c>
      <c r="C174" s="5" t="s">
        <v>380</v>
      </c>
      <c r="D174" s="5" t="s">
        <v>19</v>
      </c>
      <c r="E174" s="6">
        <v>45783</v>
      </c>
      <c r="F174" s="13">
        <v>1677753</v>
      </c>
      <c r="G174" s="13">
        <v>524518.88</v>
      </c>
      <c r="H174" s="13">
        <v>0</v>
      </c>
      <c r="I174" s="13">
        <v>2245715.71</v>
      </c>
      <c r="J174" s="13">
        <v>567962.71</v>
      </c>
      <c r="K174" s="14">
        <v>260</v>
      </c>
      <c r="L174" s="14">
        <v>237</v>
      </c>
      <c r="M174" s="14">
        <v>0</v>
      </c>
      <c r="N174" s="14">
        <v>0</v>
      </c>
      <c r="O174" s="3">
        <f>Table_OTOB_YTD[[#This Row],[CHARGED DAYS]]-Table_OTOB_YTD[[#This Row],[CONTRACT DAYS]]-Table_OTOB_YTD[[#This Row],[THIRD PARTY DAYS ADDED]]</f>
        <v>-23</v>
      </c>
    </row>
    <row r="175" spans="1:15" x14ac:dyDescent="0.2">
      <c r="A175" s="5" t="s">
        <v>43</v>
      </c>
      <c r="B175" s="4" t="s">
        <v>1081</v>
      </c>
      <c r="C175" s="5" t="s">
        <v>45</v>
      </c>
      <c r="D175" s="5" t="s">
        <v>1082</v>
      </c>
      <c r="E175" s="6">
        <v>45783</v>
      </c>
      <c r="F175" s="13">
        <v>273114.59999999998</v>
      </c>
      <c r="G175" s="13">
        <v>0</v>
      </c>
      <c r="H175" s="13">
        <v>0</v>
      </c>
      <c r="I175" s="13">
        <v>275850.01</v>
      </c>
      <c r="J175" s="13">
        <v>2735.41</v>
      </c>
      <c r="K175" s="14">
        <v>51</v>
      </c>
      <c r="L175" s="14">
        <v>19</v>
      </c>
      <c r="M175" s="14">
        <v>0</v>
      </c>
      <c r="N175" s="14">
        <v>0</v>
      </c>
      <c r="O175" s="3">
        <f>Table_OTOB_YTD[[#This Row],[CHARGED DAYS]]-Table_OTOB_YTD[[#This Row],[CONTRACT DAYS]]-Table_OTOB_YTD[[#This Row],[THIRD PARTY DAYS ADDED]]</f>
        <v>-32</v>
      </c>
    </row>
    <row r="176" spans="1:15" x14ac:dyDescent="0.2">
      <c r="A176" s="5" t="s">
        <v>31</v>
      </c>
      <c r="B176" s="4" t="s">
        <v>1083</v>
      </c>
      <c r="C176" s="5" t="s">
        <v>434</v>
      </c>
      <c r="D176" s="5" t="s">
        <v>523</v>
      </c>
      <c r="E176" s="6">
        <v>45784</v>
      </c>
      <c r="F176" s="13">
        <v>370530</v>
      </c>
      <c r="G176" s="13">
        <v>0</v>
      </c>
      <c r="H176" s="13">
        <v>0</v>
      </c>
      <c r="I176" s="13">
        <v>368337.82</v>
      </c>
      <c r="J176" s="13">
        <v>-2192.1799999999998</v>
      </c>
      <c r="K176" s="14">
        <v>74</v>
      </c>
      <c r="L176" s="14">
        <v>36</v>
      </c>
      <c r="M176" s="14">
        <v>0</v>
      </c>
      <c r="N176" s="14">
        <v>0</v>
      </c>
      <c r="O176" s="3">
        <f>Table_OTOB_YTD[[#This Row],[CHARGED DAYS]]-Table_OTOB_YTD[[#This Row],[CONTRACT DAYS]]-Table_OTOB_YTD[[#This Row],[THIRD PARTY DAYS ADDED]]</f>
        <v>-38</v>
      </c>
    </row>
    <row r="177" spans="1:15" x14ac:dyDescent="0.2">
      <c r="A177" s="5" t="s">
        <v>150</v>
      </c>
      <c r="B177" s="4" t="s">
        <v>1084</v>
      </c>
      <c r="C177" s="5" t="s">
        <v>396</v>
      </c>
      <c r="D177" s="5" t="s">
        <v>1085</v>
      </c>
      <c r="E177" s="6">
        <v>45785</v>
      </c>
      <c r="F177" s="13">
        <v>2318245.79</v>
      </c>
      <c r="G177" s="13">
        <v>17577.72</v>
      </c>
      <c r="H177" s="13">
        <v>0</v>
      </c>
      <c r="I177" s="13">
        <v>2499443.7400000002</v>
      </c>
      <c r="J177" s="13">
        <v>181197.95</v>
      </c>
      <c r="K177" s="14">
        <v>186</v>
      </c>
      <c r="L177" s="14">
        <v>126</v>
      </c>
      <c r="M177" s="14">
        <v>5</v>
      </c>
      <c r="N177" s="14">
        <v>0</v>
      </c>
      <c r="O177" s="3">
        <f>Table_OTOB_YTD[[#This Row],[CHARGED DAYS]]-Table_OTOB_YTD[[#This Row],[CONTRACT DAYS]]-Table_OTOB_YTD[[#This Row],[THIRD PARTY DAYS ADDED]]</f>
        <v>-60</v>
      </c>
    </row>
    <row r="178" spans="1:15" x14ac:dyDescent="0.2">
      <c r="A178" s="5" t="s">
        <v>219</v>
      </c>
      <c r="B178" s="4" t="s">
        <v>1086</v>
      </c>
      <c r="C178" s="5" t="s">
        <v>1087</v>
      </c>
      <c r="D178" s="5" t="s">
        <v>1088</v>
      </c>
      <c r="E178" s="6">
        <v>45785</v>
      </c>
      <c r="F178" s="13">
        <v>10872131.300000001</v>
      </c>
      <c r="G178" s="13">
        <v>79123.600000000006</v>
      </c>
      <c r="H178" s="13">
        <v>0</v>
      </c>
      <c r="I178" s="13">
        <v>11045357.34</v>
      </c>
      <c r="J178" s="13">
        <v>173226.04</v>
      </c>
      <c r="K178" s="14">
        <v>237</v>
      </c>
      <c r="L178" s="14">
        <v>226</v>
      </c>
      <c r="M178" s="14">
        <v>0</v>
      </c>
      <c r="N178" s="14">
        <v>0</v>
      </c>
      <c r="O178" s="3">
        <f>Table_OTOB_YTD[[#This Row],[CHARGED DAYS]]-Table_OTOB_YTD[[#This Row],[CONTRACT DAYS]]-Table_OTOB_YTD[[#This Row],[THIRD PARTY DAYS ADDED]]</f>
        <v>-11</v>
      </c>
    </row>
    <row r="179" spans="1:15" x14ac:dyDescent="0.2">
      <c r="A179" s="5" t="s">
        <v>57</v>
      </c>
      <c r="B179" s="4" t="s">
        <v>1089</v>
      </c>
      <c r="C179" s="5" t="s">
        <v>115</v>
      </c>
      <c r="D179" s="5" t="s">
        <v>1090</v>
      </c>
      <c r="E179" s="6">
        <v>45785</v>
      </c>
      <c r="F179" s="13">
        <v>3744941.62</v>
      </c>
      <c r="G179" s="13">
        <v>1274569.06</v>
      </c>
      <c r="H179" s="13">
        <v>0</v>
      </c>
      <c r="I179" s="13">
        <v>5071428.42</v>
      </c>
      <c r="J179" s="13">
        <v>1326486.8</v>
      </c>
      <c r="K179" s="14">
        <v>150</v>
      </c>
      <c r="L179" s="14">
        <v>145</v>
      </c>
      <c r="M179" s="14">
        <v>0</v>
      </c>
      <c r="N179" s="14">
        <v>0</v>
      </c>
      <c r="O179" s="3">
        <f>Table_OTOB_YTD[[#This Row],[CHARGED DAYS]]-Table_OTOB_YTD[[#This Row],[CONTRACT DAYS]]-Table_OTOB_YTD[[#This Row],[THIRD PARTY DAYS ADDED]]</f>
        <v>-5</v>
      </c>
    </row>
    <row r="180" spans="1:15" x14ac:dyDescent="0.2">
      <c r="A180" s="5" t="s">
        <v>264</v>
      </c>
      <c r="B180" s="4" t="s">
        <v>1091</v>
      </c>
      <c r="C180" s="5" t="s">
        <v>46</v>
      </c>
      <c r="D180" s="5" t="s">
        <v>486</v>
      </c>
      <c r="E180" s="6">
        <v>45785</v>
      </c>
      <c r="F180" s="13">
        <v>6041330</v>
      </c>
      <c r="G180" s="13">
        <v>-155073.5</v>
      </c>
      <c r="H180" s="13">
        <v>0</v>
      </c>
      <c r="I180" s="13">
        <v>5777525.5599999996</v>
      </c>
      <c r="J180" s="13">
        <v>-263804.44</v>
      </c>
      <c r="K180" s="14">
        <v>59</v>
      </c>
      <c r="L180" s="14">
        <v>56</v>
      </c>
      <c r="M180" s="14">
        <v>5</v>
      </c>
      <c r="N180" s="14">
        <v>0</v>
      </c>
      <c r="O180" s="3">
        <f>Table_OTOB_YTD[[#This Row],[CHARGED DAYS]]-Table_OTOB_YTD[[#This Row],[CONTRACT DAYS]]-Table_OTOB_YTD[[#This Row],[THIRD PARTY DAYS ADDED]]</f>
        <v>-3</v>
      </c>
    </row>
    <row r="181" spans="1:15" x14ac:dyDescent="0.2">
      <c r="A181" s="5" t="s">
        <v>57</v>
      </c>
      <c r="B181" s="4" t="s">
        <v>1092</v>
      </c>
      <c r="C181" s="5" t="s">
        <v>115</v>
      </c>
      <c r="D181" s="5" t="s">
        <v>122</v>
      </c>
      <c r="E181" s="6">
        <v>45786</v>
      </c>
      <c r="F181" s="13">
        <v>423534.75</v>
      </c>
      <c r="G181" s="13">
        <v>12436.9</v>
      </c>
      <c r="H181" s="13">
        <v>0</v>
      </c>
      <c r="I181" s="13">
        <v>455684</v>
      </c>
      <c r="J181" s="13">
        <v>32149.25</v>
      </c>
      <c r="K181" s="14">
        <v>69</v>
      </c>
      <c r="L181" s="14">
        <v>47</v>
      </c>
      <c r="M181" s="14">
        <v>0</v>
      </c>
      <c r="N181" s="14">
        <v>0</v>
      </c>
      <c r="O181" s="3">
        <f>Table_OTOB_YTD[[#This Row],[CHARGED DAYS]]-Table_OTOB_YTD[[#This Row],[CONTRACT DAYS]]-Table_OTOB_YTD[[#This Row],[THIRD PARTY DAYS ADDED]]</f>
        <v>-22</v>
      </c>
    </row>
    <row r="182" spans="1:15" x14ac:dyDescent="0.2">
      <c r="A182" s="5" t="s">
        <v>57</v>
      </c>
      <c r="B182" s="4" t="s">
        <v>1093</v>
      </c>
      <c r="C182" s="5" t="s">
        <v>115</v>
      </c>
      <c r="D182" s="5" t="s">
        <v>1094</v>
      </c>
      <c r="E182" s="6">
        <v>45786</v>
      </c>
      <c r="F182" s="13">
        <v>375697.38</v>
      </c>
      <c r="G182" s="13">
        <v>0</v>
      </c>
      <c r="H182" s="13">
        <v>0</v>
      </c>
      <c r="I182" s="13">
        <v>365887.23</v>
      </c>
      <c r="J182" s="13">
        <v>-9810.15</v>
      </c>
      <c r="K182" s="14">
        <v>78</v>
      </c>
      <c r="L182" s="14">
        <v>67</v>
      </c>
      <c r="M182" s="14">
        <v>0</v>
      </c>
      <c r="N182" s="14">
        <v>0</v>
      </c>
      <c r="O182" s="3">
        <f>Table_OTOB_YTD[[#This Row],[CHARGED DAYS]]-Table_OTOB_YTD[[#This Row],[CONTRACT DAYS]]-Table_OTOB_YTD[[#This Row],[THIRD PARTY DAYS ADDED]]</f>
        <v>-11</v>
      </c>
    </row>
    <row r="183" spans="1:15" x14ac:dyDescent="0.2">
      <c r="A183" s="5" t="s">
        <v>31</v>
      </c>
      <c r="B183" s="4" t="s">
        <v>1095</v>
      </c>
      <c r="C183" s="5" t="s">
        <v>306</v>
      </c>
      <c r="D183" s="5" t="s">
        <v>1096</v>
      </c>
      <c r="E183" s="6">
        <v>45786</v>
      </c>
      <c r="F183" s="13">
        <v>14508838.6</v>
      </c>
      <c r="G183" s="13">
        <v>-8456.7100000000009</v>
      </c>
      <c r="H183" s="13">
        <v>0</v>
      </c>
      <c r="I183" s="13">
        <v>14375438.99</v>
      </c>
      <c r="J183" s="13">
        <v>-133399.60999999999</v>
      </c>
      <c r="K183" s="14">
        <v>298</v>
      </c>
      <c r="L183" s="14">
        <v>269</v>
      </c>
      <c r="M183" s="14">
        <v>0</v>
      </c>
      <c r="N183" s="14">
        <v>0</v>
      </c>
      <c r="O183" s="3">
        <f>Table_OTOB_YTD[[#This Row],[CHARGED DAYS]]-Table_OTOB_YTD[[#This Row],[CONTRACT DAYS]]-Table_OTOB_YTD[[#This Row],[THIRD PARTY DAYS ADDED]]</f>
        <v>-29</v>
      </c>
    </row>
    <row r="184" spans="1:15" x14ac:dyDescent="0.2">
      <c r="A184" s="5" t="s">
        <v>82</v>
      </c>
      <c r="B184" s="4" t="s">
        <v>1097</v>
      </c>
      <c r="C184" s="5" t="s">
        <v>84</v>
      </c>
      <c r="D184" s="5" t="s">
        <v>19</v>
      </c>
      <c r="E184" s="6">
        <v>45789</v>
      </c>
      <c r="F184" s="13">
        <v>1775792.1</v>
      </c>
      <c r="G184" s="13">
        <v>20594.28</v>
      </c>
      <c r="H184" s="13">
        <v>0</v>
      </c>
      <c r="I184" s="13">
        <v>1797862.07</v>
      </c>
      <c r="J184" s="13">
        <v>22069.97</v>
      </c>
      <c r="K184" s="14">
        <v>90</v>
      </c>
      <c r="L184" s="14">
        <v>80</v>
      </c>
      <c r="M184" s="14">
        <v>0</v>
      </c>
      <c r="N184" s="14">
        <v>0</v>
      </c>
      <c r="O184" s="3">
        <f>Table_OTOB_YTD[[#This Row],[CHARGED DAYS]]-Table_OTOB_YTD[[#This Row],[CONTRACT DAYS]]-Table_OTOB_YTD[[#This Row],[THIRD PARTY DAYS ADDED]]</f>
        <v>-10</v>
      </c>
    </row>
    <row r="185" spans="1:15" x14ac:dyDescent="0.2">
      <c r="A185" s="5" t="s">
        <v>400</v>
      </c>
      <c r="B185" s="4" t="s">
        <v>1098</v>
      </c>
      <c r="C185" s="5" t="s">
        <v>1046</v>
      </c>
      <c r="D185" s="5" t="s">
        <v>42</v>
      </c>
      <c r="E185" s="6">
        <v>45790</v>
      </c>
      <c r="F185" s="13">
        <v>775736.52</v>
      </c>
      <c r="G185" s="13">
        <v>-48496.83</v>
      </c>
      <c r="H185" s="13">
        <v>0</v>
      </c>
      <c r="I185" s="13">
        <v>708168.92</v>
      </c>
      <c r="J185" s="13">
        <v>-67567.600000000006</v>
      </c>
      <c r="K185" s="14">
        <v>75</v>
      </c>
      <c r="L185" s="14">
        <v>86</v>
      </c>
      <c r="M185" s="14">
        <v>0</v>
      </c>
      <c r="N185" s="14">
        <v>0</v>
      </c>
      <c r="O185" s="3">
        <f>Table_OTOB_YTD[[#This Row],[CHARGED DAYS]]-Table_OTOB_YTD[[#This Row],[CONTRACT DAYS]]-Table_OTOB_YTD[[#This Row],[THIRD PARTY DAYS ADDED]]</f>
        <v>11</v>
      </c>
    </row>
    <row r="186" spans="1:15" x14ac:dyDescent="0.2">
      <c r="A186" s="5" t="s">
        <v>255</v>
      </c>
      <c r="B186" s="4" t="s">
        <v>1099</v>
      </c>
      <c r="C186" s="5" t="s">
        <v>303</v>
      </c>
      <c r="D186" s="5" t="s">
        <v>1100</v>
      </c>
      <c r="E186" s="6">
        <v>45790</v>
      </c>
      <c r="F186" s="13">
        <v>279981.10000000003</v>
      </c>
      <c r="G186" s="13">
        <v>4789.75</v>
      </c>
      <c r="H186" s="13">
        <v>0</v>
      </c>
      <c r="I186" s="13">
        <v>275172.84999999998</v>
      </c>
      <c r="J186" s="13">
        <v>-4808.25</v>
      </c>
      <c r="K186" s="14">
        <v>40</v>
      </c>
      <c r="L186" s="14">
        <v>30</v>
      </c>
      <c r="M186" s="14">
        <v>0</v>
      </c>
      <c r="N186" s="14">
        <v>0</v>
      </c>
      <c r="O186" s="3">
        <f>Table_OTOB_YTD[[#This Row],[CHARGED DAYS]]-Table_OTOB_YTD[[#This Row],[CONTRACT DAYS]]-Table_OTOB_YTD[[#This Row],[THIRD PARTY DAYS ADDED]]</f>
        <v>-10</v>
      </c>
    </row>
    <row r="187" spans="1:15" x14ac:dyDescent="0.2">
      <c r="A187" s="5" t="s">
        <v>255</v>
      </c>
      <c r="B187" s="4" t="s">
        <v>1101</v>
      </c>
      <c r="C187" s="5" t="s">
        <v>303</v>
      </c>
      <c r="D187" s="5" t="s">
        <v>1102</v>
      </c>
      <c r="E187" s="6">
        <v>45790</v>
      </c>
      <c r="F187" s="13">
        <v>980441</v>
      </c>
      <c r="G187" s="13">
        <v>206088.31</v>
      </c>
      <c r="H187" s="13">
        <v>0</v>
      </c>
      <c r="I187" s="13">
        <v>1134807.73</v>
      </c>
      <c r="J187" s="13">
        <v>154366.73000000001</v>
      </c>
      <c r="K187" s="14">
        <v>99</v>
      </c>
      <c r="L187" s="14">
        <v>114</v>
      </c>
      <c r="M187" s="14">
        <v>24</v>
      </c>
      <c r="N187" s="14">
        <v>0</v>
      </c>
      <c r="O187" s="3">
        <f>Table_OTOB_YTD[[#This Row],[CHARGED DAYS]]-Table_OTOB_YTD[[#This Row],[CONTRACT DAYS]]-Table_OTOB_YTD[[#This Row],[THIRD PARTY DAYS ADDED]]</f>
        <v>15</v>
      </c>
    </row>
    <row r="188" spans="1:15" x14ac:dyDescent="0.2">
      <c r="A188" s="5" t="s">
        <v>23</v>
      </c>
      <c r="B188" s="4" t="s">
        <v>1103</v>
      </c>
      <c r="C188" s="5" t="s">
        <v>320</v>
      </c>
      <c r="D188" s="5" t="s">
        <v>209</v>
      </c>
      <c r="E188" s="6">
        <v>45790</v>
      </c>
      <c r="F188" s="13">
        <v>19326241.390000001</v>
      </c>
      <c r="G188" s="13">
        <v>872998.04</v>
      </c>
      <c r="H188" s="13">
        <v>0</v>
      </c>
      <c r="I188" s="13">
        <v>20660064.75</v>
      </c>
      <c r="J188" s="13">
        <v>1333823.3600000001</v>
      </c>
      <c r="K188" s="14">
        <v>295</v>
      </c>
      <c r="L188" s="14">
        <v>623</v>
      </c>
      <c r="M188" s="14">
        <v>328</v>
      </c>
      <c r="N188" s="14">
        <v>0</v>
      </c>
      <c r="O188" s="3">
        <f>Table_OTOB_YTD[[#This Row],[CHARGED DAYS]]-Table_OTOB_YTD[[#This Row],[CONTRACT DAYS]]-Table_OTOB_YTD[[#This Row],[THIRD PARTY DAYS ADDED]]</f>
        <v>328</v>
      </c>
    </row>
    <row r="189" spans="1:15" x14ac:dyDescent="0.2">
      <c r="A189" s="5" t="s">
        <v>150</v>
      </c>
      <c r="B189" s="4" t="s">
        <v>1104</v>
      </c>
      <c r="C189" s="5" t="s">
        <v>191</v>
      </c>
      <c r="D189" s="5" t="s">
        <v>106</v>
      </c>
      <c r="E189" s="6">
        <v>45791</v>
      </c>
      <c r="F189" s="13">
        <v>3801385.64</v>
      </c>
      <c r="G189" s="13">
        <v>-171725</v>
      </c>
      <c r="H189" s="13">
        <v>0</v>
      </c>
      <c r="I189" s="13">
        <v>3712006.86</v>
      </c>
      <c r="J189" s="13">
        <v>-89378.78</v>
      </c>
      <c r="K189" s="14">
        <v>47</v>
      </c>
      <c r="L189" s="14">
        <v>53</v>
      </c>
      <c r="M189" s="14">
        <v>0</v>
      </c>
      <c r="N189" s="14">
        <v>0</v>
      </c>
      <c r="O189" s="3">
        <f>Table_OTOB_YTD[[#This Row],[CHARGED DAYS]]-Table_OTOB_YTD[[#This Row],[CONTRACT DAYS]]-Table_OTOB_YTD[[#This Row],[THIRD PARTY DAYS ADDED]]</f>
        <v>6</v>
      </c>
    </row>
    <row r="190" spans="1:15" x14ac:dyDescent="0.2">
      <c r="A190" s="5" t="s">
        <v>298</v>
      </c>
      <c r="B190" s="4" t="s">
        <v>1105</v>
      </c>
      <c r="C190" s="5" t="s">
        <v>300</v>
      </c>
      <c r="D190" s="5" t="s">
        <v>1106</v>
      </c>
      <c r="E190" s="6">
        <v>45791</v>
      </c>
      <c r="F190" s="13">
        <v>1727088.92</v>
      </c>
      <c r="G190" s="13">
        <v>173199.09</v>
      </c>
      <c r="H190" s="13">
        <v>0</v>
      </c>
      <c r="I190" s="13">
        <v>1956381.3</v>
      </c>
      <c r="J190" s="13">
        <v>229292.38</v>
      </c>
      <c r="K190" s="14">
        <v>109</v>
      </c>
      <c r="L190" s="14">
        <v>108</v>
      </c>
      <c r="M190" s="14">
        <v>17</v>
      </c>
      <c r="N190" s="14">
        <v>0</v>
      </c>
      <c r="O190" s="3">
        <f>Table_OTOB_YTD[[#This Row],[CHARGED DAYS]]-Table_OTOB_YTD[[#This Row],[CONTRACT DAYS]]-Table_OTOB_YTD[[#This Row],[THIRD PARTY DAYS ADDED]]</f>
        <v>-1</v>
      </c>
    </row>
    <row r="191" spans="1:15" x14ac:dyDescent="0.2">
      <c r="A191" s="5" t="s">
        <v>46</v>
      </c>
      <c r="B191" s="4" t="s">
        <v>1107</v>
      </c>
      <c r="C191" s="5" t="s">
        <v>1108</v>
      </c>
      <c r="D191" s="5" t="s">
        <v>117</v>
      </c>
      <c r="E191" s="6">
        <v>45791</v>
      </c>
      <c r="F191" s="13">
        <v>2786917.2</v>
      </c>
      <c r="G191" s="13">
        <v>-796.55000000000007</v>
      </c>
      <c r="H191" s="13">
        <v>0</v>
      </c>
      <c r="I191" s="13">
        <v>2425397.2599999998</v>
      </c>
      <c r="J191" s="13">
        <v>-361519.94</v>
      </c>
      <c r="K191" s="14">
        <v>105</v>
      </c>
      <c r="L191" s="14">
        <v>80</v>
      </c>
      <c r="M191" s="14">
        <v>0</v>
      </c>
      <c r="N191" s="14">
        <v>0</v>
      </c>
      <c r="O191" s="3">
        <f>Table_OTOB_YTD[[#This Row],[CHARGED DAYS]]-Table_OTOB_YTD[[#This Row],[CONTRACT DAYS]]-Table_OTOB_YTD[[#This Row],[THIRD PARTY DAYS ADDED]]</f>
        <v>-25</v>
      </c>
    </row>
    <row r="192" spans="1:15" x14ac:dyDescent="0.2">
      <c r="A192" s="5" t="s">
        <v>51</v>
      </c>
      <c r="B192" s="4" t="s">
        <v>1109</v>
      </c>
      <c r="C192" s="5" t="s">
        <v>65</v>
      </c>
      <c r="D192" s="5" t="s">
        <v>19</v>
      </c>
      <c r="E192" s="6">
        <v>45792</v>
      </c>
      <c r="F192" s="13">
        <v>662612.5</v>
      </c>
      <c r="G192" s="13">
        <v>5440</v>
      </c>
      <c r="H192" s="13">
        <v>0</v>
      </c>
      <c r="I192" s="13">
        <v>718893.9</v>
      </c>
      <c r="J192" s="13">
        <v>56281.4</v>
      </c>
      <c r="K192" s="14">
        <v>81</v>
      </c>
      <c r="L192" s="14">
        <v>27</v>
      </c>
      <c r="M192" s="14">
        <v>0</v>
      </c>
      <c r="N192" s="14">
        <v>0</v>
      </c>
      <c r="O192" s="3">
        <f>Table_OTOB_YTD[[#This Row],[CHARGED DAYS]]-Table_OTOB_YTD[[#This Row],[CONTRACT DAYS]]-Table_OTOB_YTD[[#This Row],[THIRD PARTY DAYS ADDED]]</f>
        <v>-54</v>
      </c>
    </row>
    <row r="193" spans="1:15" x14ac:dyDescent="0.2">
      <c r="A193" s="5" t="s">
        <v>57</v>
      </c>
      <c r="B193" s="4" t="s">
        <v>1110</v>
      </c>
      <c r="C193" s="5" t="s">
        <v>115</v>
      </c>
      <c r="D193" s="5" t="s">
        <v>301</v>
      </c>
      <c r="E193" s="6">
        <v>45792</v>
      </c>
      <c r="F193" s="13">
        <v>289671.24</v>
      </c>
      <c r="G193" s="13">
        <v>-58704.65</v>
      </c>
      <c r="H193" s="13">
        <v>0</v>
      </c>
      <c r="I193" s="13">
        <v>238486.91</v>
      </c>
      <c r="J193" s="13">
        <v>-51184.33</v>
      </c>
      <c r="K193" s="14">
        <v>44</v>
      </c>
      <c r="L193" s="14">
        <v>31</v>
      </c>
      <c r="M193" s="14">
        <v>0</v>
      </c>
      <c r="N193" s="14">
        <v>0</v>
      </c>
      <c r="O193" s="3">
        <f>Table_OTOB_YTD[[#This Row],[CHARGED DAYS]]-Table_OTOB_YTD[[#This Row],[CONTRACT DAYS]]-Table_OTOB_YTD[[#This Row],[THIRD PARTY DAYS ADDED]]</f>
        <v>-13</v>
      </c>
    </row>
    <row r="194" spans="1:15" x14ac:dyDescent="0.2">
      <c r="A194" s="5" t="s">
        <v>400</v>
      </c>
      <c r="B194" s="4" t="s">
        <v>1111</v>
      </c>
      <c r="C194" s="5" t="s">
        <v>703</v>
      </c>
      <c r="D194" s="5" t="s">
        <v>1112</v>
      </c>
      <c r="E194" s="6">
        <v>45793</v>
      </c>
      <c r="F194" s="13">
        <v>4794059.28</v>
      </c>
      <c r="G194" s="13">
        <v>-220476.79</v>
      </c>
      <c r="H194" s="13">
        <v>0</v>
      </c>
      <c r="I194" s="13">
        <v>4929893.5999999996</v>
      </c>
      <c r="J194" s="13">
        <v>135834.32</v>
      </c>
      <c r="K194" s="14">
        <v>77</v>
      </c>
      <c r="L194" s="14">
        <v>73</v>
      </c>
      <c r="M194" s="14">
        <v>0</v>
      </c>
      <c r="N194" s="14">
        <v>0</v>
      </c>
      <c r="O194" s="3">
        <f>Table_OTOB_YTD[[#This Row],[CHARGED DAYS]]-Table_OTOB_YTD[[#This Row],[CONTRACT DAYS]]-Table_OTOB_YTD[[#This Row],[THIRD PARTY DAYS ADDED]]</f>
        <v>-4</v>
      </c>
    </row>
    <row r="195" spans="1:15" x14ac:dyDescent="0.2">
      <c r="A195" s="5" t="s">
        <v>201</v>
      </c>
      <c r="B195" s="4" t="s">
        <v>1113</v>
      </c>
      <c r="C195" s="5" t="s">
        <v>920</v>
      </c>
      <c r="D195" s="5" t="s">
        <v>375</v>
      </c>
      <c r="E195" s="6">
        <v>45793</v>
      </c>
      <c r="F195" s="13">
        <v>1888555</v>
      </c>
      <c r="G195" s="13">
        <v>18751.09</v>
      </c>
      <c r="H195" s="13">
        <v>0</v>
      </c>
      <c r="I195" s="13">
        <v>1847457.03</v>
      </c>
      <c r="J195" s="13">
        <v>-41097.97</v>
      </c>
      <c r="K195" s="14">
        <v>170</v>
      </c>
      <c r="L195" s="14">
        <v>175</v>
      </c>
      <c r="M195" s="14">
        <v>0</v>
      </c>
      <c r="N195" s="14">
        <v>0</v>
      </c>
      <c r="O195" s="3">
        <f>Table_OTOB_YTD[[#This Row],[CHARGED DAYS]]-Table_OTOB_YTD[[#This Row],[CONTRACT DAYS]]-Table_OTOB_YTD[[#This Row],[THIRD PARTY DAYS ADDED]]</f>
        <v>5</v>
      </c>
    </row>
    <row r="196" spans="1:15" x14ac:dyDescent="0.2">
      <c r="A196" s="5" t="s">
        <v>201</v>
      </c>
      <c r="B196" s="4" t="s">
        <v>1114</v>
      </c>
      <c r="C196" s="5" t="s">
        <v>415</v>
      </c>
      <c r="D196" s="5" t="s">
        <v>1115</v>
      </c>
      <c r="E196" s="6">
        <v>45793</v>
      </c>
      <c r="F196" s="13">
        <v>6403546.0999999996</v>
      </c>
      <c r="G196" s="13">
        <v>807198.96</v>
      </c>
      <c r="H196" s="13">
        <v>0</v>
      </c>
      <c r="I196" s="13">
        <v>7186766.0800000001</v>
      </c>
      <c r="J196" s="13">
        <v>783219.98</v>
      </c>
      <c r="K196" s="14">
        <v>190</v>
      </c>
      <c r="L196" s="14">
        <v>190</v>
      </c>
      <c r="M196" s="14">
        <v>0</v>
      </c>
      <c r="N196" s="14">
        <v>0</v>
      </c>
      <c r="O196" s="3">
        <f>Table_OTOB_YTD[[#This Row],[CHARGED DAYS]]-Table_OTOB_YTD[[#This Row],[CONTRACT DAYS]]-Table_OTOB_YTD[[#This Row],[THIRD PARTY DAYS ADDED]]</f>
        <v>0</v>
      </c>
    </row>
    <row r="197" spans="1:15" x14ac:dyDescent="0.2">
      <c r="A197" s="5" t="s">
        <v>219</v>
      </c>
      <c r="B197" s="4" t="s">
        <v>1116</v>
      </c>
      <c r="C197" s="5" t="s">
        <v>219</v>
      </c>
      <c r="D197" s="5" t="s">
        <v>19</v>
      </c>
      <c r="E197" s="6">
        <v>45793</v>
      </c>
      <c r="F197" s="13">
        <v>1197204.5</v>
      </c>
      <c r="G197" s="13">
        <v>-6524.6900000000005</v>
      </c>
      <c r="H197" s="13">
        <v>0</v>
      </c>
      <c r="I197" s="13">
        <v>1231509.81</v>
      </c>
      <c r="J197" s="13">
        <v>34305.31</v>
      </c>
      <c r="K197" s="14">
        <v>185</v>
      </c>
      <c r="L197" s="14">
        <v>142</v>
      </c>
      <c r="M197" s="14">
        <v>0</v>
      </c>
      <c r="N197" s="14">
        <v>0</v>
      </c>
      <c r="O197" s="3">
        <f>Table_OTOB_YTD[[#This Row],[CHARGED DAYS]]-Table_OTOB_YTD[[#This Row],[CONTRACT DAYS]]-Table_OTOB_YTD[[#This Row],[THIRD PARTY DAYS ADDED]]</f>
        <v>-43</v>
      </c>
    </row>
    <row r="198" spans="1:15" x14ac:dyDescent="0.2">
      <c r="A198" s="5" t="s">
        <v>35</v>
      </c>
      <c r="B198" s="4" t="s">
        <v>1117</v>
      </c>
      <c r="C198" s="5" t="s">
        <v>37</v>
      </c>
      <c r="D198" s="5" t="s">
        <v>1118</v>
      </c>
      <c r="E198" s="6">
        <v>45793</v>
      </c>
      <c r="F198" s="13">
        <v>1121180.8</v>
      </c>
      <c r="G198" s="13">
        <v>119457.65000000001</v>
      </c>
      <c r="H198" s="13">
        <v>0</v>
      </c>
      <c r="I198" s="13">
        <v>1206857.45</v>
      </c>
      <c r="J198" s="13">
        <v>85676.65</v>
      </c>
      <c r="K198" s="14">
        <v>30</v>
      </c>
      <c r="L198" s="14">
        <v>29</v>
      </c>
      <c r="M198" s="14">
        <v>0</v>
      </c>
      <c r="N198" s="14">
        <v>0</v>
      </c>
      <c r="O198" s="3">
        <f>Table_OTOB_YTD[[#This Row],[CHARGED DAYS]]-Table_OTOB_YTD[[#This Row],[CONTRACT DAYS]]-Table_OTOB_YTD[[#This Row],[THIRD PARTY DAYS ADDED]]</f>
        <v>-1</v>
      </c>
    </row>
    <row r="199" spans="1:15" x14ac:dyDescent="0.2">
      <c r="A199" s="5" t="s">
        <v>51</v>
      </c>
      <c r="B199" s="4" t="s">
        <v>1119</v>
      </c>
      <c r="C199" s="5" t="s">
        <v>65</v>
      </c>
      <c r="D199" s="5" t="s">
        <v>662</v>
      </c>
      <c r="E199" s="6">
        <v>45794</v>
      </c>
      <c r="F199" s="13">
        <v>60525748.149999999</v>
      </c>
      <c r="G199" s="13">
        <v>9204442.4100000001</v>
      </c>
      <c r="H199" s="13">
        <v>1202465.98</v>
      </c>
      <c r="I199" s="13">
        <v>72152483.780000001</v>
      </c>
      <c r="J199" s="13">
        <v>10424269.65</v>
      </c>
      <c r="K199" s="14">
        <v>608</v>
      </c>
      <c r="L199" s="14">
        <v>830</v>
      </c>
      <c r="M199" s="14">
        <v>223</v>
      </c>
      <c r="N199" s="14">
        <v>0</v>
      </c>
      <c r="O199" s="3">
        <f>Table_OTOB_YTD[[#This Row],[CHARGED DAYS]]-Table_OTOB_YTD[[#This Row],[CONTRACT DAYS]]-Table_OTOB_YTD[[#This Row],[THIRD PARTY DAYS ADDED]]</f>
        <v>222</v>
      </c>
    </row>
    <row r="200" spans="1:15" x14ac:dyDescent="0.2">
      <c r="A200" s="5" t="s">
        <v>39</v>
      </c>
      <c r="B200" s="4" t="s">
        <v>1120</v>
      </c>
      <c r="C200" s="5" t="s">
        <v>283</v>
      </c>
      <c r="D200" s="5" t="s">
        <v>19</v>
      </c>
      <c r="E200" s="6">
        <v>45796</v>
      </c>
      <c r="F200" s="13">
        <v>562852.76</v>
      </c>
      <c r="G200" s="13">
        <v>-23485.5</v>
      </c>
      <c r="H200" s="13">
        <v>0</v>
      </c>
      <c r="I200" s="13">
        <v>546640.07999999996</v>
      </c>
      <c r="J200" s="13">
        <v>-16212.68</v>
      </c>
      <c r="K200" s="14">
        <v>144</v>
      </c>
      <c r="L200" s="14">
        <v>81</v>
      </c>
      <c r="M200" s="14">
        <v>0</v>
      </c>
      <c r="N200" s="14">
        <v>0</v>
      </c>
      <c r="O200" s="3">
        <f>Table_OTOB_YTD[[#This Row],[CHARGED DAYS]]-Table_OTOB_YTD[[#This Row],[CONTRACT DAYS]]-Table_OTOB_YTD[[#This Row],[THIRD PARTY DAYS ADDED]]</f>
        <v>-63</v>
      </c>
    </row>
    <row r="201" spans="1:15" x14ac:dyDescent="0.2">
      <c r="A201" s="5" t="s">
        <v>255</v>
      </c>
      <c r="B201" s="4" t="s">
        <v>1121</v>
      </c>
      <c r="C201" s="5" t="s">
        <v>257</v>
      </c>
      <c r="D201" s="5" t="s">
        <v>258</v>
      </c>
      <c r="E201" s="6">
        <v>45796</v>
      </c>
      <c r="F201" s="13">
        <v>142685</v>
      </c>
      <c r="G201" s="13">
        <v>120210.6</v>
      </c>
      <c r="H201" s="13">
        <v>0</v>
      </c>
      <c r="I201" s="13">
        <v>222501</v>
      </c>
      <c r="J201" s="13">
        <v>79816</v>
      </c>
      <c r="K201" s="14">
        <v>51</v>
      </c>
      <c r="L201" s="14">
        <v>59</v>
      </c>
      <c r="M201" s="14">
        <v>16</v>
      </c>
      <c r="N201" s="14">
        <v>0</v>
      </c>
      <c r="O201" s="3">
        <f>Table_OTOB_YTD[[#This Row],[CHARGED DAYS]]-Table_OTOB_YTD[[#This Row],[CONTRACT DAYS]]-Table_OTOB_YTD[[#This Row],[THIRD PARTY DAYS ADDED]]</f>
        <v>8</v>
      </c>
    </row>
    <row r="202" spans="1:15" x14ac:dyDescent="0.2">
      <c r="A202" s="5" t="s">
        <v>78</v>
      </c>
      <c r="B202" s="4" t="s">
        <v>1122</v>
      </c>
      <c r="C202" s="5" t="s">
        <v>425</v>
      </c>
      <c r="D202" s="5" t="s">
        <v>19</v>
      </c>
      <c r="E202" s="6">
        <v>45796</v>
      </c>
      <c r="F202" s="13">
        <v>2237555.89</v>
      </c>
      <c r="G202" s="13">
        <v>81307.42</v>
      </c>
      <c r="H202" s="13">
        <v>0</v>
      </c>
      <c r="I202" s="13">
        <v>2515958.31</v>
      </c>
      <c r="J202" s="13">
        <v>278402.42</v>
      </c>
      <c r="K202" s="14">
        <v>171</v>
      </c>
      <c r="L202" s="14">
        <v>323</v>
      </c>
      <c r="M202" s="14">
        <v>66</v>
      </c>
      <c r="N202" s="14">
        <v>0</v>
      </c>
      <c r="O202" s="3">
        <f>Table_OTOB_YTD[[#This Row],[CHARGED DAYS]]-Table_OTOB_YTD[[#This Row],[CONTRACT DAYS]]-Table_OTOB_YTD[[#This Row],[THIRD PARTY DAYS ADDED]]</f>
        <v>152</v>
      </c>
    </row>
    <row r="203" spans="1:15" x14ac:dyDescent="0.2">
      <c r="A203" s="5" t="s">
        <v>16</v>
      </c>
      <c r="B203" s="4" t="s">
        <v>1123</v>
      </c>
      <c r="C203" s="5" t="s">
        <v>1124</v>
      </c>
      <c r="D203" s="5" t="s">
        <v>1125</v>
      </c>
      <c r="E203" s="6">
        <v>45796</v>
      </c>
      <c r="F203" s="13">
        <v>6659254.3499999996</v>
      </c>
      <c r="G203" s="13">
        <v>326511.97000000003</v>
      </c>
      <c r="H203" s="13">
        <v>0</v>
      </c>
      <c r="I203" s="13">
        <v>7930165.4299999997</v>
      </c>
      <c r="J203" s="13">
        <v>1270911.08</v>
      </c>
      <c r="K203" s="14">
        <v>69</v>
      </c>
      <c r="L203" s="14">
        <v>119</v>
      </c>
      <c r="M203" s="14">
        <v>50</v>
      </c>
      <c r="N203" s="14">
        <v>0</v>
      </c>
      <c r="O203" s="3">
        <f>Table_OTOB_YTD[[#This Row],[CHARGED DAYS]]-Table_OTOB_YTD[[#This Row],[CONTRACT DAYS]]-Table_OTOB_YTD[[#This Row],[THIRD PARTY DAYS ADDED]]</f>
        <v>50</v>
      </c>
    </row>
    <row r="204" spans="1:15" x14ac:dyDescent="0.2">
      <c r="A204" s="5" t="s">
        <v>98</v>
      </c>
      <c r="B204" s="4" t="s">
        <v>1126</v>
      </c>
      <c r="C204" s="5" t="s">
        <v>1127</v>
      </c>
      <c r="D204" s="5" t="s">
        <v>1128</v>
      </c>
      <c r="E204" s="6">
        <v>45796</v>
      </c>
      <c r="F204" s="13">
        <v>2860939.1</v>
      </c>
      <c r="G204" s="13">
        <v>-62996.450000000004</v>
      </c>
      <c r="H204" s="13">
        <v>0</v>
      </c>
      <c r="I204" s="13">
        <v>2848108.29</v>
      </c>
      <c r="J204" s="13">
        <v>-12830.81</v>
      </c>
      <c r="K204" s="14">
        <v>144</v>
      </c>
      <c r="L204" s="14">
        <v>145</v>
      </c>
      <c r="M204" s="14">
        <v>0</v>
      </c>
      <c r="N204" s="14">
        <v>0</v>
      </c>
      <c r="O204" s="3">
        <f>Table_OTOB_YTD[[#This Row],[CHARGED DAYS]]-Table_OTOB_YTD[[#This Row],[CONTRACT DAYS]]-Table_OTOB_YTD[[#This Row],[THIRD PARTY DAYS ADDED]]</f>
        <v>1</v>
      </c>
    </row>
    <row r="205" spans="1:15" x14ac:dyDescent="0.2">
      <c r="A205" s="5" t="s">
        <v>39</v>
      </c>
      <c r="B205" s="4" t="s">
        <v>1129</v>
      </c>
      <c r="C205" s="5" t="s">
        <v>393</v>
      </c>
      <c r="D205" s="5" t="s">
        <v>1130</v>
      </c>
      <c r="E205" s="6">
        <v>45797</v>
      </c>
      <c r="F205" s="13">
        <v>17873873</v>
      </c>
      <c r="G205" s="13">
        <v>484525.4</v>
      </c>
      <c r="H205" s="13">
        <v>0</v>
      </c>
      <c r="I205" s="13">
        <v>19870794.350000001</v>
      </c>
      <c r="J205" s="13">
        <v>1996921.35</v>
      </c>
      <c r="K205" s="14">
        <v>237</v>
      </c>
      <c r="L205" s="14">
        <v>209</v>
      </c>
      <c r="M205" s="14">
        <v>0</v>
      </c>
      <c r="N205" s="14">
        <v>0</v>
      </c>
      <c r="O205" s="3">
        <f>Table_OTOB_YTD[[#This Row],[CHARGED DAYS]]-Table_OTOB_YTD[[#This Row],[CONTRACT DAYS]]-Table_OTOB_YTD[[#This Row],[THIRD PARTY DAYS ADDED]]</f>
        <v>-28</v>
      </c>
    </row>
    <row r="206" spans="1:15" x14ac:dyDescent="0.2">
      <c r="A206" s="5" t="s">
        <v>27</v>
      </c>
      <c r="B206" s="4" t="s">
        <v>1131</v>
      </c>
      <c r="C206" s="5" t="s">
        <v>1132</v>
      </c>
      <c r="D206" s="5" t="s">
        <v>30</v>
      </c>
      <c r="E206" s="6">
        <v>45797</v>
      </c>
      <c r="F206" s="13">
        <v>23784485.600000001</v>
      </c>
      <c r="G206" s="13">
        <v>779637.34</v>
      </c>
      <c r="H206" s="13">
        <v>0</v>
      </c>
      <c r="I206" s="13">
        <v>25942988.73</v>
      </c>
      <c r="J206" s="13">
        <v>2158503.13</v>
      </c>
      <c r="K206" s="14">
        <v>194</v>
      </c>
      <c r="L206" s="14">
        <v>252</v>
      </c>
      <c r="M206" s="14">
        <v>12</v>
      </c>
      <c r="N206" s="14">
        <v>0</v>
      </c>
      <c r="O206" s="3">
        <f>Table_OTOB_YTD[[#This Row],[CHARGED DAYS]]-Table_OTOB_YTD[[#This Row],[CONTRACT DAYS]]-Table_OTOB_YTD[[#This Row],[THIRD PARTY DAYS ADDED]]</f>
        <v>58</v>
      </c>
    </row>
    <row r="207" spans="1:15" x14ac:dyDescent="0.2">
      <c r="A207" s="5" t="s">
        <v>57</v>
      </c>
      <c r="B207" s="4" t="s">
        <v>1133</v>
      </c>
      <c r="C207" s="5" t="s">
        <v>557</v>
      </c>
      <c r="D207" s="5" t="s">
        <v>1134</v>
      </c>
      <c r="E207" s="6">
        <v>45797</v>
      </c>
      <c r="F207" s="13">
        <v>519798.14</v>
      </c>
      <c r="G207" s="13">
        <v>42067.87</v>
      </c>
      <c r="H207" s="13">
        <v>0</v>
      </c>
      <c r="I207" s="13">
        <v>537199.31999999995</v>
      </c>
      <c r="J207" s="13">
        <v>17401.18</v>
      </c>
      <c r="K207" s="14">
        <v>120</v>
      </c>
      <c r="L207" s="14">
        <v>84</v>
      </c>
      <c r="M207" s="14">
        <v>0</v>
      </c>
      <c r="N207" s="14">
        <v>0</v>
      </c>
      <c r="O207" s="3">
        <f>Table_OTOB_YTD[[#This Row],[CHARGED DAYS]]-Table_OTOB_YTD[[#This Row],[CONTRACT DAYS]]-Table_OTOB_YTD[[#This Row],[THIRD PARTY DAYS ADDED]]</f>
        <v>-36</v>
      </c>
    </row>
    <row r="208" spans="1:15" x14ac:dyDescent="0.2">
      <c r="A208" s="5" t="s">
        <v>57</v>
      </c>
      <c r="B208" s="4" t="s">
        <v>1135</v>
      </c>
      <c r="C208" s="5" t="s">
        <v>244</v>
      </c>
      <c r="D208" s="5" t="s">
        <v>1136</v>
      </c>
      <c r="E208" s="6">
        <v>45797</v>
      </c>
      <c r="F208" s="13">
        <v>1006888.63</v>
      </c>
      <c r="G208" s="13">
        <v>105813.75</v>
      </c>
      <c r="H208" s="13">
        <v>0</v>
      </c>
      <c r="I208" s="13">
        <v>1138912.94</v>
      </c>
      <c r="J208" s="13">
        <v>132024.31</v>
      </c>
      <c r="K208" s="14">
        <v>38</v>
      </c>
      <c r="L208" s="14">
        <v>27</v>
      </c>
      <c r="M208" s="14">
        <v>0</v>
      </c>
      <c r="N208" s="14">
        <v>0</v>
      </c>
      <c r="O208" s="3">
        <f>Table_OTOB_YTD[[#This Row],[CHARGED DAYS]]-Table_OTOB_YTD[[#This Row],[CONTRACT DAYS]]-Table_OTOB_YTD[[#This Row],[THIRD PARTY DAYS ADDED]]</f>
        <v>-11</v>
      </c>
    </row>
    <row r="209" spans="1:15" x14ac:dyDescent="0.2">
      <c r="A209" s="5" t="s">
        <v>215</v>
      </c>
      <c r="B209" s="4" t="s">
        <v>1137</v>
      </c>
      <c r="C209" s="5" t="s">
        <v>248</v>
      </c>
      <c r="D209" s="5" t="s">
        <v>97</v>
      </c>
      <c r="E209" s="6">
        <v>45797</v>
      </c>
      <c r="F209" s="13">
        <v>192172.57</v>
      </c>
      <c r="G209" s="13">
        <v>5840.05</v>
      </c>
      <c r="H209" s="13">
        <v>0</v>
      </c>
      <c r="I209" s="13">
        <v>188762.83</v>
      </c>
      <c r="J209" s="13">
        <v>-3409.74</v>
      </c>
      <c r="K209" s="14">
        <v>57</v>
      </c>
      <c r="L209" s="14">
        <v>51</v>
      </c>
      <c r="M209" s="14">
        <v>0</v>
      </c>
      <c r="N209" s="14">
        <v>0</v>
      </c>
      <c r="O209" s="3">
        <f>Table_OTOB_YTD[[#This Row],[CHARGED DAYS]]-Table_OTOB_YTD[[#This Row],[CONTRACT DAYS]]-Table_OTOB_YTD[[#This Row],[THIRD PARTY DAYS ADDED]]</f>
        <v>-6</v>
      </c>
    </row>
    <row r="210" spans="1:15" x14ac:dyDescent="0.2">
      <c r="A210" s="5" t="s">
        <v>201</v>
      </c>
      <c r="B210" s="4" t="s">
        <v>1138</v>
      </c>
      <c r="C210" s="5" t="s">
        <v>371</v>
      </c>
      <c r="D210" s="5" t="s">
        <v>143</v>
      </c>
      <c r="E210" s="6">
        <v>45798</v>
      </c>
      <c r="F210" s="13">
        <v>2162426.54</v>
      </c>
      <c r="G210" s="13">
        <v>1052951.07</v>
      </c>
      <c r="H210" s="13">
        <v>0</v>
      </c>
      <c r="I210" s="13">
        <v>3090337.03</v>
      </c>
      <c r="J210" s="13">
        <v>927910.49</v>
      </c>
      <c r="K210" s="14">
        <v>80</v>
      </c>
      <c r="L210" s="14">
        <v>79</v>
      </c>
      <c r="M210" s="14">
        <v>8</v>
      </c>
      <c r="N210" s="14">
        <v>0</v>
      </c>
      <c r="O210" s="3">
        <f>Table_OTOB_YTD[[#This Row],[CHARGED DAYS]]-Table_OTOB_YTD[[#This Row],[CONTRACT DAYS]]-Table_OTOB_YTD[[#This Row],[THIRD PARTY DAYS ADDED]]</f>
        <v>-1</v>
      </c>
    </row>
    <row r="211" spans="1:15" x14ac:dyDescent="0.2">
      <c r="A211" s="5" t="s">
        <v>94</v>
      </c>
      <c r="B211" s="4" t="s">
        <v>1139</v>
      </c>
      <c r="C211" s="5" t="s">
        <v>148</v>
      </c>
      <c r="D211" s="5" t="s">
        <v>233</v>
      </c>
      <c r="E211" s="6">
        <v>45798</v>
      </c>
      <c r="F211" s="13">
        <v>5923688.8399999999</v>
      </c>
      <c r="G211" s="13">
        <v>823675.61</v>
      </c>
      <c r="H211" s="13">
        <v>0</v>
      </c>
      <c r="I211" s="13">
        <v>7247750.5700000003</v>
      </c>
      <c r="J211" s="13">
        <v>1324061.73</v>
      </c>
      <c r="K211" s="14">
        <v>182</v>
      </c>
      <c r="L211" s="14">
        <v>182</v>
      </c>
      <c r="M211" s="14">
        <v>0</v>
      </c>
      <c r="N211" s="14">
        <v>0</v>
      </c>
      <c r="O211" s="3">
        <f>Table_OTOB_YTD[[#This Row],[CHARGED DAYS]]-Table_OTOB_YTD[[#This Row],[CONTRACT DAYS]]-Table_OTOB_YTD[[#This Row],[THIRD PARTY DAYS ADDED]]</f>
        <v>0</v>
      </c>
    </row>
    <row r="212" spans="1:15" x14ac:dyDescent="0.2">
      <c r="A212" s="5" t="s">
        <v>46</v>
      </c>
      <c r="B212" s="4" t="s">
        <v>1140</v>
      </c>
      <c r="C212" s="5" t="s">
        <v>180</v>
      </c>
      <c r="D212" s="5" t="s">
        <v>77</v>
      </c>
      <c r="E212" s="6">
        <v>45798</v>
      </c>
      <c r="F212" s="13">
        <v>3564628.12</v>
      </c>
      <c r="G212" s="13">
        <v>134224.51999999999</v>
      </c>
      <c r="H212" s="13">
        <v>0</v>
      </c>
      <c r="I212" s="13">
        <v>3632594.83</v>
      </c>
      <c r="J212" s="13">
        <v>67966.710000000006</v>
      </c>
      <c r="K212" s="14">
        <v>135</v>
      </c>
      <c r="L212" s="14">
        <v>170</v>
      </c>
      <c r="M212" s="14">
        <v>35</v>
      </c>
      <c r="N212" s="14">
        <v>0</v>
      </c>
      <c r="O212" s="3">
        <f>Table_OTOB_YTD[[#This Row],[CHARGED DAYS]]-Table_OTOB_YTD[[#This Row],[CONTRACT DAYS]]-Table_OTOB_YTD[[#This Row],[THIRD PARTY DAYS ADDED]]</f>
        <v>35</v>
      </c>
    </row>
    <row r="213" spans="1:15" x14ac:dyDescent="0.2">
      <c r="A213" s="5" t="s">
        <v>51</v>
      </c>
      <c r="B213" s="4" t="s">
        <v>1141</v>
      </c>
      <c r="C213" s="5" t="s">
        <v>65</v>
      </c>
      <c r="D213" s="5" t="s">
        <v>1142</v>
      </c>
      <c r="E213" s="6">
        <v>45799</v>
      </c>
      <c r="F213" s="13">
        <v>4953190.2</v>
      </c>
      <c r="G213" s="13">
        <v>126537.36</v>
      </c>
      <c r="H213" s="13">
        <v>0</v>
      </c>
      <c r="I213" s="13">
        <v>4979183.46</v>
      </c>
      <c r="J213" s="13">
        <v>25993.26</v>
      </c>
      <c r="K213" s="14">
        <v>48</v>
      </c>
      <c r="L213" s="14">
        <v>42</v>
      </c>
      <c r="M213" s="14">
        <v>0</v>
      </c>
      <c r="N213" s="14">
        <v>0</v>
      </c>
      <c r="O213" s="3">
        <f>Table_OTOB_YTD[[#This Row],[CHARGED DAYS]]-Table_OTOB_YTD[[#This Row],[CONTRACT DAYS]]-Table_OTOB_YTD[[#This Row],[THIRD PARTY DAYS ADDED]]</f>
        <v>-6</v>
      </c>
    </row>
    <row r="214" spans="1:15" x14ac:dyDescent="0.2">
      <c r="A214" s="5" t="s">
        <v>255</v>
      </c>
      <c r="B214" s="4" t="s">
        <v>1143</v>
      </c>
      <c r="C214" s="5" t="s">
        <v>303</v>
      </c>
      <c r="D214" s="5" t="s">
        <v>517</v>
      </c>
      <c r="E214" s="6">
        <v>45799</v>
      </c>
      <c r="F214" s="13">
        <v>49960151.469999999</v>
      </c>
      <c r="G214" s="13">
        <v>5083368.93</v>
      </c>
      <c r="H214" s="13">
        <v>87401.600000000006</v>
      </c>
      <c r="I214" s="13">
        <v>58239189.979999997</v>
      </c>
      <c r="J214" s="13">
        <v>8191636.9100000001</v>
      </c>
      <c r="K214" s="14">
        <v>871</v>
      </c>
      <c r="L214" s="14">
        <v>1045</v>
      </c>
      <c r="M214" s="14">
        <v>174</v>
      </c>
      <c r="N214" s="14">
        <v>0</v>
      </c>
      <c r="O214" s="3">
        <f>Table_OTOB_YTD[[#This Row],[CHARGED DAYS]]-Table_OTOB_YTD[[#This Row],[CONTRACT DAYS]]-Table_OTOB_YTD[[#This Row],[THIRD PARTY DAYS ADDED]]</f>
        <v>174</v>
      </c>
    </row>
    <row r="215" spans="1:15" x14ac:dyDescent="0.2">
      <c r="A215" s="5" t="s">
        <v>215</v>
      </c>
      <c r="B215" s="4" t="s">
        <v>1144</v>
      </c>
      <c r="C215" s="5" t="s">
        <v>248</v>
      </c>
      <c r="D215" s="5" t="s">
        <v>1145</v>
      </c>
      <c r="E215" s="6">
        <v>45799</v>
      </c>
      <c r="F215" s="13">
        <v>8569908.6600000001</v>
      </c>
      <c r="G215" s="13">
        <v>0</v>
      </c>
      <c r="H215" s="13">
        <v>0</v>
      </c>
      <c r="I215" s="13">
        <v>8948394.8499999996</v>
      </c>
      <c r="J215" s="13">
        <v>378486.19</v>
      </c>
      <c r="K215" s="14">
        <v>140</v>
      </c>
      <c r="L215" s="14">
        <v>139</v>
      </c>
      <c r="M215" s="14">
        <v>0</v>
      </c>
      <c r="N215" s="14">
        <v>0</v>
      </c>
      <c r="O215" s="3">
        <f>Table_OTOB_YTD[[#This Row],[CHARGED DAYS]]-Table_OTOB_YTD[[#This Row],[CONTRACT DAYS]]-Table_OTOB_YTD[[#This Row],[THIRD PARTY DAYS ADDED]]</f>
        <v>-1</v>
      </c>
    </row>
    <row r="216" spans="1:15" x14ac:dyDescent="0.2">
      <c r="A216" s="5" t="s">
        <v>43</v>
      </c>
      <c r="B216" s="4" t="s">
        <v>1146</v>
      </c>
      <c r="C216" s="5" t="s">
        <v>45</v>
      </c>
      <c r="D216" s="5" t="s">
        <v>1147</v>
      </c>
      <c r="E216" s="6">
        <v>45799</v>
      </c>
      <c r="F216" s="13">
        <v>525028.5</v>
      </c>
      <c r="G216" s="13">
        <v>0</v>
      </c>
      <c r="H216" s="13">
        <v>0</v>
      </c>
      <c r="I216" s="13">
        <v>545819.68999999994</v>
      </c>
      <c r="J216" s="13">
        <v>20791.189999999999</v>
      </c>
      <c r="K216" s="14">
        <v>58</v>
      </c>
      <c r="L216" s="14">
        <v>63</v>
      </c>
      <c r="M216" s="14">
        <v>0</v>
      </c>
      <c r="N216" s="14">
        <v>0</v>
      </c>
      <c r="O216" s="3">
        <f>Table_OTOB_YTD[[#This Row],[CHARGED DAYS]]-Table_OTOB_YTD[[#This Row],[CONTRACT DAYS]]-Table_OTOB_YTD[[#This Row],[THIRD PARTY DAYS ADDED]]</f>
        <v>5</v>
      </c>
    </row>
    <row r="217" spans="1:15" x14ac:dyDescent="0.2">
      <c r="A217" s="5" t="s">
        <v>94</v>
      </c>
      <c r="B217" s="4" t="s">
        <v>1148</v>
      </c>
      <c r="C217" s="5" t="s">
        <v>789</v>
      </c>
      <c r="D217" s="5" t="s">
        <v>1149</v>
      </c>
      <c r="E217" s="6">
        <v>45799</v>
      </c>
      <c r="F217" s="13">
        <v>2614763.5499999998</v>
      </c>
      <c r="G217" s="13">
        <v>141004.98000000001</v>
      </c>
      <c r="H217" s="13">
        <v>0</v>
      </c>
      <c r="I217" s="13">
        <v>2853199.75</v>
      </c>
      <c r="J217" s="13">
        <v>238436.2</v>
      </c>
      <c r="K217" s="14">
        <v>72</v>
      </c>
      <c r="L217" s="14">
        <v>108</v>
      </c>
      <c r="M217" s="14">
        <v>39</v>
      </c>
      <c r="N217" s="14">
        <v>0</v>
      </c>
      <c r="O217" s="3">
        <f>Table_OTOB_YTD[[#This Row],[CHARGED DAYS]]-Table_OTOB_YTD[[#This Row],[CONTRACT DAYS]]-Table_OTOB_YTD[[#This Row],[THIRD PARTY DAYS ADDED]]</f>
        <v>36</v>
      </c>
    </row>
    <row r="218" spans="1:15" x14ac:dyDescent="0.2">
      <c r="A218" s="5" t="s">
        <v>150</v>
      </c>
      <c r="B218" s="4" t="s">
        <v>1150</v>
      </c>
      <c r="C218" s="5" t="s">
        <v>503</v>
      </c>
      <c r="D218" s="5" t="s">
        <v>898</v>
      </c>
      <c r="E218" s="6">
        <v>45800</v>
      </c>
      <c r="F218" s="13">
        <v>20975945.57</v>
      </c>
      <c r="G218" s="13">
        <v>201406.77000000002</v>
      </c>
      <c r="H218" s="13">
        <v>0</v>
      </c>
      <c r="I218" s="13">
        <v>21448943.02</v>
      </c>
      <c r="J218" s="13">
        <v>472997.45</v>
      </c>
      <c r="K218" s="14">
        <v>276</v>
      </c>
      <c r="L218" s="14">
        <v>232</v>
      </c>
      <c r="M218" s="14">
        <v>32</v>
      </c>
      <c r="N218" s="14">
        <v>0</v>
      </c>
      <c r="O218" s="3">
        <f>Table_OTOB_YTD[[#This Row],[CHARGED DAYS]]-Table_OTOB_YTD[[#This Row],[CONTRACT DAYS]]-Table_OTOB_YTD[[#This Row],[THIRD PARTY DAYS ADDED]]</f>
        <v>-44</v>
      </c>
    </row>
    <row r="219" spans="1:15" x14ac:dyDescent="0.2">
      <c r="A219" s="5" t="s">
        <v>57</v>
      </c>
      <c r="B219" s="4" t="s">
        <v>1151</v>
      </c>
      <c r="C219" s="5" t="s">
        <v>244</v>
      </c>
      <c r="D219" s="5" t="s">
        <v>1152</v>
      </c>
      <c r="E219" s="6">
        <v>45800</v>
      </c>
      <c r="F219" s="13">
        <v>2012093.41</v>
      </c>
      <c r="G219" s="13">
        <v>931081.89</v>
      </c>
      <c r="H219" s="13">
        <v>0</v>
      </c>
      <c r="I219" s="13">
        <v>3118513.81</v>
      </c>
      <c r="J219" s="13">
        <v>1106420.3999999999</v>
      </c>
      <c r="K219" s="14">
        <v>58</v>
      </c>
      <c r="L219" s="14">
        <v>58</v>
      </c>
      <c r="M219" s="14">
        <v>0</v>
      </c>
      <c r="N219" s="14">
        <v>0</v>
      </c>
      <c r="O219" s="3">
        <f>Table_OTOB_YTD[[#This Row],[CHARGED DAYS]]-Table_OTOB_YTD[[#This Row],[CONTRACT DAYS]]-Table_OTOB_YTD[[#This Row],[THIRD PARTY DAYS ADDED]]</f>
        <v>0</v>
      </c>
    </row>
    <row r="220" spans="1:15" x14ac:dyDescent="0.2">
      <c r="A220" s="5" t="s">
        <v>27</v>
      </c>
      <c r="B220" s="4" t="s">
        <v>1153</v>
      </c>
      <c r="C220" s="5" t="s">
        <v>1032</v>
      </c>
      <c r="D220" s="5" t="s">
        <v>254</v>
      </c>
      <c r="E220" s="6">
        <v>45804</v>
      </c>
      <c r="F220" s="13">
        <v>7851871.7800000003</v>
      </c>
      <c r="G220" s="13">
        <v>184853.66</v>
      </c>
      <c r="H220" s="13">
        <v>0</v>
      </c>
      <c r="I220" s="13">
        <v>8627355.0500000007</v>
      </c>
      <c r="J220" s="13">
        <v>775483.27</v>
      </c>
      <c r="K220" s="14">
        <v>114</v>
      </c>
      <c r="L220" s="14">
        <v>117</v>
      </c>
      <c r="M220" s="14">
        <v>42</v>
      </c>
      <c r="N220" s="14">
        <v>0</v>
      </c>
      <c r="O220" s="3">
        <f>Table_OTOB_YTD[[#This Row],[CHARGED DAYS]]-Table_OTOB_YTD[[#This Row],[CONTRACT DAYS]]-Table_OTOB_YTD[[#This Row],[THIRD PARTY DAYS ADDED]]</f>
        <v>3</v>
      </c>
    </row>
    <row r="221" spans="1:15" x14ac:dyDescent="0.2">
      <c r="A221" s="5" t="s">
        <v>51</v>
      </c>
      <c r="B221" s="4" t="s">
        <v>1154</v>
      </c>
      <c r="C221" s="5" t="s">
        <v>276</v>
      </c>
      <c r="D221" s="5" t="s">
        <v>85</v>
      </c>
      <c r="E221" s="6">
        <v>45804</v>
      </c>
      <c r="F221" s="13">
        <v>5777708.4199999999</v>
      </c>
      <c r="G221" s="13">
        <v>119547.82</v>
      </c>
      <c r="H221" s="13">
        <v>0</v>
      </c>
      <c r="I221" s="13">
        <v>6092173.0300000003</v>
      </c>
      <c r="J221" s="13">
        <v>314464.61</v>
      </c>
      <c r="K221" s="14">
        <v>382</v>
      </c>
      <c r="L221" s="14">
        <v>483</v>
      </c>
      <c r="M221" s="14">
        <v>0</v>
      </c>
      <c r="N221" s="14">
        <v>0</v>
      </c>
      <c r="O221" s="3">
        <f>Table_OTOB_YTD[[#This Row],[CHARGED DAYS]]-Table_OTOB_YTD[[#This Row],[CONTRACT DAYS]]-Table_OTOB_YTD[[#This Row],[THIRD PARTY DAYS ADDED]]</f>
        <v>101</v>
      </c>
    </row>
    <row r="222" spans="1:15" x14ac:dyDescent="0.2">
      <c r="A222" s="5" t="s">
        <v>57</v>
      </c>
      <c r="B222" s="4" t="s">
        <v>1155</v>
      </c>
      <c r="C222" s="5" t="s">
        <v>115</v>
      </c>
      <c r="D222" s="5" t="s">
        <v>1090</v>
      </c>
      <c r="E222" s="6">
        <v>45804</v>
      </c>
      <c r="F222" s="13">
        <v>494671.7</v>
      </c>
      <c r="G222" s="13">
        <v>42834.99</v>
      </c>
      <c r="H222" s="13">
        <v>0</v>
      </c>
      <c r="I222" s="13">
        <v>672380.15</v>
      </c>
      <c r="J222" s="13">
        <v>177708.45</v>
      </c>
      <c r="K222" s="14">
        <v>66</v>
      </c>
      <c r="L222" s="14">
        <v>47</v>
      </c>
      <c r="M222" s="14">
        <v>0</v>
      </c>
      <c r="N222" s="14">
        <v>0</v>
      </c>
      <c r="O222" s="3">
        <f>Table_OTOB_YTD[[#This Row],[CHARGED DAYS]]-Table_OTOB_YTD[[#This Row],[CONTRACT DAYS]]-Table_OTOB_YTD[[#This Row],[THIRD PARTY DAYS ADDED]]</f>
        <v>-19</v>
      </c>
    </row>
    <row r="223" spans="1:15" x14ac:dyDescent="0.2">
      <c r="A223" s="5" t="s">
        <v>94</v>
      </c>
      <c r="B223" s="4" t="s">
        <v>1156</v>
      </c>
      <c r="C223" s="5" t="s">
        <v>1157</v>
      </c>
      <c r="D223" s="5" t="s">
        <v>1158</v>
      </c>
      <c r="E223" s="6">
        <v>45804</v>
      </c>
      <c r="F223" s="13">
        <v>1892089.55</v>
      </c>
      <c r="G223" s="13">
        <v>32399.68</v>
      </c>
      <c r="H223" s="13">
        <v>0</v>
      </c>
      <c r="I223" s="13">
        <v>2044038.19</v>
      </c>
      <c r="J223" s="13">
        <v>151948.64000000001</v>
      </c>
      <c r="K223" s="14">
        <v>114</v>
      </c>
      <c r="L223" s="14">
        <v>116</v>
      </c>
      <c r="M223" s="14">
        <v>0</v>
      </c>
      <c r="N223" s="14">
        <v>0</v>
      </c>
      <c r="O223" s="3">
        <f>Table_OTOB_YTD[[#This Row],[CHARGED DAYS]]-Table_OTOB_YTD[[#This Row],[CONTRACT DAYS]]-Table_OTOB_YTD[[#This Row],[THIRD PARTY DAYS ADDED]]</f>
        <v>2</v>
      </c>
    </row>
    <row r="224" spans="1:15" x14ac:dyDescent="0.2">
      <c r="A224" s="5" t="s">
        <v>35</v>
      </c>
      <c r="B224" s="4" t="s">
        <v>1159</v>
      </c>
      <c r="C224" s="5" t="s">
        <v>388</v>
      </c>
      <c r="D224" s="5" t="s">
        <v>1160</v>
      </c>
      <c r="E224" s="6">
        <v>45804</v>
      </c>
      <c r="F224" s="13">
        <v>10787639.6</v>
      </c>
      <c r="G224" s="13">
        <v>99690.07</v>
      </c>
      <c r="H224" s="13">
        <v>0</v>
      </c>
      <c r="I224" s="13">
        <v>11011532.359999999</v>
      </c>
      <c r="J224" s="13">
        <v>223892.76</v>
      </c>
      <c r="K224" s="14">
        <v>540</v>
      </c>
      <c r="L224" s="14">
        <v>577</v>
      </c>
      <c r="M224" s="14">
        <v>0</v>
      </c>
      <c r="N224" s="14">
        <v>0</v>
      </c>
      <c r="O224" s="3">
        <f>Table_OTOB_YTD[[#This Row],[CHARGED DAYS]]-Table_OTOB_YTD[[#This Row],[CONTRACT DAYS]]-Table_OTOB_YTD[[#This Row],[THIRD PARTY DAYS ADDED]]</f>
        <v>37</v>
      </c>
    </row>
    <row r="225" spans="1:15" x14ac:dyDescent="0.2">
      <c r="A225" s="5" t="s">
        <v>46</v>
      </c>
      <c r="B225" s="4" t="s">
        <v>1161</v>
      </c>
      <c r="C225" s="5" t="s">
        <v>867</v>
      </c>
      <c r="D225" s="5" t="s">
        <v>42</v>
      </c>
      <c r="E225" s="6">
        <v>45804</v>
      </c>
      <c r="F225" s="13">
        <v>1278588.55</v>
      </c>
      <c r="G225" s="13">
        <v>18558.75</v>
      </c>
      <c r="H225" s="13">
        <v>0</v>
      </c>
      <c r="I225" s="13">
        <v>1304217.1200000001</v>
      </c>
      <c r="J225" s="13">
        <v>25628.57</v>
      </c>
      <c r="K225" s="14">
        <v>165</v>
      </c>
      <c r="L225" s="14">
        <v>158</v>
      </c>
      <c r="M225" s="14">
        <v>0</v>
      </c>
      <c r="N225" s="14">
        <v>0</v>
      </c>
      <c r="O225" s="3">
        <f>Table_OTOB_YTD[[#This Row],[CHARGED DAYS]]-Table_OTOB_YTD[[#This Row],[CONTRACT DAYS]]-Table_OTOB_YTD[[#This Row],[THIRD PARTY DAYS ADDED]]</f>
        <v>-7</v>
      </c>
    </row>
    <row r="226" spans="1:15" x14ac:dyDescent="0.2">
      <c r="A226" s="5" t="s">
        <v>39</v>
      </c>
      <c r="B226" s="4" t="s">
        <v>1162</v>
      </c>
      <c r="C226" s="5" t="s">
        <v>566</v>
      </c>
      <c r="D226" s="5" t="s">
        <v>90</v>
      </c>
      <c r="E226" s="6">
        <v>45805</v>
      </c>
      <c r="F226" s="13">
        <v>6255551.5</v>
      </c>
      <c r="G226" s="13">
        <v>0</v>
      </c>
      <c r="H226" s="13">
        <v>0</v>
      </c>
      <c r="I226" s="13">
        <v>6179388.5</v>
      </c>
      <c r="J226" s="13">
        <v>-76163</v>
      </c>
      <c r="K226" s="14">
        <v>66</v>
      </c>
      <c r="L226" s="14">
        <v>66</v>
      </c>
      <c r="M226" s="14">
        <v>0</v>
      </c>
      <c r="N226" s="14">
        <v>0</v>
      </c>
      <c r="O226" s="3">
        <f>Table_OTOB_YTD[[#This Row],[CHARGED DAYS]]-Table_OTOB_YTD[[#This Row],[CONTRACT DAYS]]-Table_OTOB_YTD[[#This Row],[THIRD PARTY DAYS ADDED]]</f>
        <v>0</v>
      </c>
    </row>
    <row r="227" spans="1:15" x14ac:dyDescent="0.2">
      <c r="A227" s="5" t="s">
        <v>51</v>
      </c>
      <c r="B227" s="4" t="s">
        <v>1163</v>
      </c>
      <c r="C227" s="5" t="s">
        <v>65</v>
      </c>
      <c r="D227" s="5" t="s">
        <v>662</v>
      </c>
      <c r="E227" s="6">
        <v>45805</v>
      </c>
      <c r="F227" s="13">
        <v>13908750.59</v>
      </c>
      <c r="G227" s="13">
        <v>920663.83000000007</v>
      </c>
      <c r="H227" s="13">
        <v>154373.13</v>
      </c>
      <c r="I227" s="13">
        <v>16019628.6</v>
      </c>
      <c r="J227" s="13">
        <v>1956504.88</v>
      </c>
      <c r="K227" s="14">
        <v>253</v>
      </c>
      <c r="L227" s="14">
        <v>511</v>
      </c>
      <c r="M227" s="14">
        <v>273</v>
      </c>
      <c r="N227" s="14">
        <v>30</v>
      </c>
      <c r="O227" s="3">
        <f>Table_OTOB_YTD[[#This Row],[CHARGED DAYS]]-Table_OTOB_YTD[[#This Row],[CONTRACT DAYS]]-Table_OTOB_YTD[[#This Row],[THIRD PARTY DAYS ADDED]]</f>
        <v>228</v>
      </c>
    </row>
    <row r="228" spans="1:15" x14ac:dyDescent="0.2">
      <c r="A228" s="5" t="s">
        <v>51</v>
      </c>
      <c r="B228" s="4" t="s">
        <v>1164</v>
      </c>
      <c r="C228" s="5" t="s">
        <v>76</v>
      </c>
      <c r="D228" s="5" t="s">
        <v>1165</v>
      </c>
      <c r="E228" s="6">
        <v>45805</v>
      </c>
      <c r="F228" s="13">
        <v>1696964.3599999999</v>
      </c>
      <c r="G228" s="13">
        <v>0</v>
      </c>
      <c r="H228" s="13">
        <v>0</v>
      </c>
      <c r="I228" s="13">
        <v>1817438.93</v>
      </c>
      <c r="J228" s="13">
        <v>120474.57</v>
      </c>
      <c r="K228" s="14">
        <v>47</v>
      </c>
      <c r="L228" s="14">
        <v>55</v>
      </c>
      <c r="M228" s="14">
        <v>0</v>
      </c>
      <c r="N228" s="14">
        <v>0</v>
      </c>
      <c r="O228" s="3">
        <f>Table_OTOB_YTD[[#This Row],[CHARGED DAYS]]-Table_OTOB_YTD[[#This Row],[CONTRACT DAYS]]-Table_OTOB_YTD[[#This Row],[THIRD PARTY DAYS ADDED]]</f>
        <v>8</v>
      </c>
    </row>
    <row r="229" spans="1:15" x14ac:dyDescent="0.2">
      <c r="A229" s="5" t="s">
        <v>57</v>
      </c>
      <c r="B229" s="4" t="s">
        <v>1166</v>
      </c>
      <c r="C229" s="5" t="s">
        <v>115</v>
      </c>
      <c r="D229" s="5" t="s">
        <v>143</v>
      </c>
      <c r="E229" s="6">
        <v>45805</v>
      </c>
      <c r="F229" s="13">
        <v>3991011.23</v>
      </c>
      <c r="G229" s="13">
        <v>923906.33000000007</v>
      </c>
      <c r="H229" s="13">
        <v>0</v>
      </c>
      <c r="I229" s="13">
        <v>4928936.1900000004</v>
      </c>
      <c r="J229" s="13">
        <v>937924.96</v>
      </c>
      <c r="K229" s="14">
        <v>53</v>
      </c>
      <c r="L229" s="14">
        <v>128</v>
      </c>
      <c r="M229" s="14">
        <v>3</v>
      </c>
      <c r="N229" s="14">
        <v>0</v>
      </c>
      <c r="O229" s="3">
        <f>Table_OTOB_YTD[[#This Row],[CHARGED DAYS]]-Table_OTOB_YTD[[#This Row],[CONTRACT DAYS]]-Table_OTOB_YTD[[#This Row],[THIRD PARTY DAYS ADDED]]</f>
        <v>75</v>
      </c>
    </row>
    <row r="230" spans="1:15" x14ac:dyDescent="0.2">
      <c r="A230" s="5" t="s">
        <v>16</v>
      </c>
      <c r="B230" s="4" t="s">
        <v>1167</v>
      </c>
      <c r="C230" s="5" t="s">
        <v>21</v>
      </c>
      <c r="D230" s="5" t="s">
        <v>505</v>
      </c>
      <c r="E230" s="6">
        <v>45805</v>
      </c>
      <c r="F230" s="13">
        <v>13467877.6</v>
      </c>
      <c r="G230" s="13">
        <v>-201130.30000000002</v>
      </c>
      <c r="H230" s="13">
        <v>0</v>
      </c>
      <c r="I230" s="13">
        <v>14619342.16</v>
      </c>
      <c r="J230" s="13">
        <v>1151464.56</v>
      </c>
      <c r="K230" s="14">
        <v>144</v>
      </c>
      <c r="L230" s="14">
        <v>161</v>
      </c>
      <c r="M230" s="14">
        <v>59</v>
      </c>
      <c r="N230" s="14">
        <v>0</v>
      </c>
      <c r="O230" s="3">
        <f>Table_OTOB_YTD[[#This Row],[CHARGED DAYS]]-Table_OTOB_YTD[[#This Row],[CONTRACT DAYS]]-Table_OTOB_YTD[[#This Row],[THIRD PARTY DAYS ADDED]]</f>
        <v>17</v>
      </c>
    </row>
    <row r="231" spans="1:15" x14ac:dyDescent="0.2">
      <c r="A231" s="5" t="s">
        <v>215</v>
      </c>
      <c r="B231" s="4" t="s">
        <v>1168</v>
      </c>
      <c r="C231" s="5" t="s">
        <v>248</v>
      </c>
      <c r="D231" s="5" t="s">
        <v>1169</v>
      </c>
      <c r="E231" s="6">
        <v>45805</v>
      </c>
      <c r="F231" s="13">
        <v>346821.94</v>
      </c>
      <c r="G231" s="13">
        <v>5725.21</v>
      </c>
      <c r="H231" s="13">
        <v>0</v>
      </c>
      <c r="I231" s="13">
        <v>336840.76</v>
      </c>
      <c r="J231" s="13">
        <v>-9981.18</v>
      </c>
      <c r="K231" s="14">
        <v>143</v>
      </c>
      <c r="L231" s="14">
        <v>143</v>
      </c>
      <c r="M231" s="14">
        <v>0</v>
      </c>
      <c r="N231" s="14">
        <v>0</v>
      </c>
      <c r="O231" s="3">
        <f>Table_OTOB_YTD[[#This Row],[CHARGED DAYS]]-Table_OTOB_YTD[[#This Row],[CONTRACT DAYS]]-Table_OTOB_YTD[[#This Row],[THIRD PARTY DAYS ADDED]]</f>
        <v>0</v>
      </c>
    </row>
    <row r="232" spans="1:15" x14ac:dyDescent="0.2">
      <c r="A232" s="5" t="s">
        <v>94</v>
      </c>
      <c r="B232" s="4" t="s">
        <v>1170</v>
      </c>
      <c r="C232" s="5" t="s">
        <v>176</v>
      </c>
      <c r="D232" s="5" t="s">
        <v>90</v>
      </c>
      <c r="E232" s="6">
        <v>45805</v>
      </c>
      <c r="F232" s="13">
        <v>693237</v>
      </c>
      <c r="G232" s="13">
        <v>51567.5</v>
      </c>
      <c r="H232" s="13">
        <v>0</v>
      </c>
      <c r="I232" s="13">
        <v>768867.59</v>
      </c>
      <c r="J232" s="13">
        <v>75630.59</v>
      </c>
      <c r="K232" s="14">
        <v>18</v>
      </c>
      <c r="L232" s="14">
        <v>21</v>
      </c>
      <c r="M232" s="14">
        <v>0</v>
      </c>
      <c r="N232" s="14">
        <v>0</v>
      </c>
      <c r="O232" s="3">
        <f>Table_OTOB_YTD[[#This Row],[CHARGED DAYS]]-Table_OTOB_YTD[[#This Row],[CONTRACT DAYS]]-Table_OTOB_YTD[[#This Row],[THIRD PARTY DAYS ADDED]]</f>
        <v>3</v>
      </c>
    </row>
    <row r="233" spans="1:15" x14ac:dyDescent="0.2">
      <c r="A233" s="5" t="s">
        <v>35</v>
      </c>
      <c r="B233" s="4" t="s">
        <v>1171</v>
      </c>
      <c r="C233" s="5" t="s">
        <v>37</v>
      </c>
      <c r="D233" s="5" t="s">
        <v>301</v>
      </c>
      <c r="E233" s="6">
        <v>45805</v>
      </c>
      <c r="F233" s="13">
        <v>54894543.25</v>
      </c>
      <c r="G233" s="13">
        <v>2621572.5</v>
      </c>
      <c r="H233" s="13">
        <v>0</v>
      </c>
      <c r="I233" s="13">
        <v>60330298.149999999</v>
      </c>
      <c r="J233" s="13">
        <v>5435754.9000000004</v>
      </c>
      <c r="K233" s="14">
        <v>570</v>
      </c>
      <c r="L233" s="14">
        <v>570</v>
      </c>
      <c r="M233" s="14">
        <v>0</v>
      </c>
      <c r="N233" s="14">
        <v>0</v>
      </c>
      <c r="O233" s="3">
        <f>Table_OTOB_YTD[[#This Row],[CHARGED DAYS]]-Table_OTOB_YTD[[#This Row],[CONTRACT DAYS]]-Table_OTOB_YTD[[#This Row],[THIRD PARTY DAYS ADDED]]</f>
        <v>0</v>
      </c>
    </row>
    <row r="234" spans="1:15" x14ac:dyDescent="0.2">
      <c r="A234" s="5" t="s">
        <v>23</v>
      </c>
      <c r="B234" s="4" t="s">
        <v>1172</v>
      </c>
      <c r="C234" s="5" t="s">
        <v>428</v>
      </c>
      <c r="D234" s="5" t="s">
        <v>42</v>
      </c>
      <c r="E234" s="6">
        <v>45806</v>
      </c>
      <c r="F234" s="13">
        <v>584994.70000000007</v>
      </c>
      <c r="G234" s="13">
        <v>0</v>
      </c>
      <c r="H234" s="13">
        <v>0</v>
      </c>
      <c r="I234" s="13">
        <v>581238.56000000006</v>
      </c>
      <c r="J234" s="13">
        <v>-3756.14</v>
      </c>
      <c r="K234" s="14">
        <v>103</v>
      </c>
      <c r="L234" s="14">
        <v>62</v>
      </c>
      <c r="M234" s="14">
        <v>0</v>
      </c>
      <c r="N234" s="14">
        <v>0</v>
      </c>
      <c r="O234" s="3">
        <f>Table_OTOB_YTD[[#This Row],[CHARGED DAYS]]-Table_OTOB_YTD[[#This Row],[CONTRACT DAYS]]-Table_OTOB_YTD[[#This Row],[THIRD PARTY DAYS ADDED]]</f>
        <v>-41</v>
      </c>
    </row>
    <row r="235" spans="1:15" x14ac:dyDescent="0.2">
      <c r="A235" s="5" t="s">
        <v>215</v>
      </c>
      <c r="B235" s="4" t="s">
        <v>1173</v>
      </c>
      <c r="C235" s="5" t="s">
        <v>217</v>
      </c>
      <c r="D235" s="5" t="s">
        <v>838</v>
      </c>
      <c r="E235" s="6">
        <v>45806</v>
      </c>
      <c r="F235" s="13">
        <v>5394454.04</v>
      </c>
      <c r="G235" s="13">
        <v>170159.47</v>
      </c>
      <c r="H235" s="13">
        <v>0</v>
      </c>
      <c r="I235" s="13">
        <v>5207241.05</v>
      </c>
      <c r="J235" s="13">
        <v>-187212.99</v>
      </c>
      <c r="K235" s="14">
        <v>184</v>
      </c>
      <c r="L235" s="14">
        <v>412</v>
      </c>
      <c r="M235" s="14">
        <v>201</v>
      </c>
      <c r="N235" s="14">
        <v>0</v>
      </c>
      <c r="O235" s="3">
        <f>Table_OTOB_YTD[[#This Row],[CHARGED DAYS]]-Table_OTOB_YTD[[#This Row],[CONTRACT DAYS]]-Table_OTOB_YTD[[#This Row],[THIRD PARTY DAYS ADDED]]</f>
        <v>228</v>
      </c>
    </row>
    <row r="236" spans="1:15" x14ac:dyDescent="0.2">
      <c r="A236" s="5" t="s">
        <v>46</v>
      </c>
      <c r="B236" s="4" t="s">
        <v>1174</v>
      </c>
      <c r="C236" s="5" t="s">
        <v>53</v>
      </c>
      <c r="D236" s="5" t="s">
        <v>143</v>
      </c>
      <c r="E236" s="6">
        <v>45806</v>
      </c>
      <c r="F236" s="13">
        <v>5309909.13</v>
      </c>
      <c r="G236" s="13">
        <v>-576056.18000000005</v>
      </c>
      <c r="H236" s="13">
        <v>0</v>
      </c>
      <c r="I236" s="13">
        <v>4714037.21</v>
      </c>
      <c r="J236" s="13">
        <v>-595871.92000000004</v>
      </c>
      <c r="K236" s="14">
        <v>120</v>
      </c>
      <c r="L236" s="14">
        <v>60</v>
      </c>
      <c r="M236" s="14">
        <v>0</v>
      </c>
      <c r="N236" s="14">
        <v>0</v>
      </c>
      <c r="O236" s="3">
        <f>Table_OTOB_YTD[[#This Row],[CHARGED DAYS]]-Table_OTOB_YTD[[#This Row],[CONTRACT DAYS]]-Table_OTOB_YTD[[#This Row],[THIRD PARTY DAYS ADDED]]</f>
        <v>-60</v>
      </c>
    </row>
    <row r="237" spans="1:15" x14ac:dyDescent="0.2">
      <c r="A237" s="5" t="s">
        <v>201</v>
      </c>
      <c r="B237" s="4" t="s">
        <v>1175</v>
      </c>
      <c r="C237" s="5" t="s">
        <v>371</v>
      </c>
      <c r="D237" s="5" t="s">
        <v>143</v>
      </c>
      <c r="E237" s="6">
        <v>45807</v>
      </c>
      <c r="F237" s="13">
        <v>1254827.8</v>
      </c>
      <c r="G237" s="13">
        <v>22213.43</v>
      </c>
      <c r="H237" s="13">
        <v>0</v>
      </c>
      <c r="I237" s="13">
        <v>1263239.1599999999</v>
      </c>
      <c r="J237" s="13">
        <v>8411.36</v>
      </c>
      <c r="K237" s="14">
        <v>199</v>
      </c>
      <c r="L237" s="14">
        <v>241</v>
      </c>
      <c r="M237" s="14">
        <v>45</v>
      </c>
      <c r="N237" s="14">
        <v>0</v>
      </c>
      <c r="O237" s="3">
        <f>Table_OTOB_YTD[[#This Row],[CHARGED DAYS]]-Table_OTOB_YTD[[#This Row],[CONTRACT DAYS]]-Table_OTOB_YTD[[#This Row],[THIRD PARTY DAYS ADDED]]</f>
        <v>42</v>
      </c>
    </row>
    <row r="238" spans="1:15" x14ac:dyDescent="0.2">
      <c r="A238" s="5" t="s">
        <v>255</v>
      </c>
      <c r="B238" s="4" t="s">
        <v>1176</v>
      </c>
      <c r="C238" s="5" t="s">
        <v>1177</v>
      </c>
      <c r="D238" s="5" t="s">
        <v>1178</v>
      </c>
      <c r="E238" s="6">
        <v>45807</v>
      </c>
      <c r="F238" s="13">
        <v>165558</v>
      </c>
      <c r="G238" s="13">
        <v>0</v>
      </c>
      <c r="H238" s="13">
        <v>0</v>
      </c>
      <c r="I238" s="13">
        <v>158505</v>
      </c>
      <c r="J238" s="13">
        <v>-7053</v>
      </c>
      <c r="K238" s="14">
        <v>46</v>
      </c>
      <c r="L238" s="14">
        <v>21</v>
      </c>
      <c r="M238" s="14">
        <v>0</v>
      </c>
      <c r="N238" s="14">
        <v>0</v>
      </c>
      <c r="O238" s="3">
        <f>Table_OTOB_YTD[[#This Row],[CHARGED DAYS]]-Table_OTOB_YTD[[#This Row],[CONTRACT DAYS]]-Table_OTOB_YTD[[#This Row],[THIRD PARTY DAYS ADDED]]</f>
        <v>-25</v>
      </c>
    </row>
    <row r="239" spans="1:15" x14ac:dyDescent="0.2">
      <c r="A239" s="5" t="s">
        <v>78</v>
      </c>
      <c r="B239" s="4" t="s">
        <v>1179</v>
      </c>
      <c r="C239" s="5" t="s">
        <v>749</v>
      </c>
      <c r="D239" s="5" t="s">
        <v>240</v>
      </c>
      <c r="E239" s="6">
        <v>45807</v>
      </c>
      <c r="F239" s="13">
        <v>7391389.4199999999</v>
      </c>
      <c r="G239" s="13">
        <v>836386.4</v>
      </c>
      <c r="H239" s="13">
        <v>0</v>
      </c>
      <c r="I239" s="13">
        <v>8881989.9700000007</v>
      </c>
      <c r="J239" s="13">
        <v>1490600.55</v>
      </c>
      <c r="K239" s="14">
        <v>86</v>
      </c>
      <c r="L239" s="14">
        <v>72</v>
      </c>
      <c r="M239" s="14">
        <v>0</v>
      </c>
      <c r="N239" s="14">
        <v>0</v>
      </c>
      <c r="O239" s="3">
        <f>Table_OTOB_YTD[[#This Row],[CHARGED DAYS]]-Table_OTOB_YTD[[#This Row],[CONTRACT DAYS]]-Table_OTOB_YTD[[#This Row],[THIRD PARTY DAYS ADDED]]</f>
        <v>-14</v>
      </c>
    </row>
    <row r="240" spans="1:15" x14ac:dyDescent="0.2">
      <c r="A240" s="5" t="s">
        <v>78</v>
      </c>
      <c r="B240" s="4" t="s">
        <v>1180</v>
      </c>
      <c r="C240" s="5" t="s">
        <v>80</v>
      </c>
      <c r="D240" s="5" t="s">
        <v>174</v>
      </c>
      <c r="E240" s="6">
        <v>45807</v>
      </c>
      <c r="F240" s="13">
        <v>38841809.369999997</v>
      </c>
      <c r="G240" s="13">
        <v>-5728997.0199999996</v>
      </c>
      <c r="H240" s="13">
        <v>2107858.52</v>
      </c>
      <c r="I240" s="13">
        <v>34490303.229999997</v>
      </c>
      <c r="J240" s="13">
        <v>-6459364.6600000001</v>
      </c>
      <c r="K240" s="14">
        <v>1014</v>
      </c>
      <c r="L240" s="14">
        <v>1235</v>
      </c>
      <c r="M240" s="14">
        <v>424</v>
      </c>
      <c r="N240" s="14">
        <v>0</v>
      </c>
      <c r="O240" s="3">
        <f>Table_OTOB_YTD[[#This Row],[CHARGED DAYS]]-Table_OTOB_YTD[[#This Row],[CONTRACT DAYS]]-Table_OTOB_YTD[[#This Row],[THIRD PARTY DAYS ADDED]]</f>
        <v>221</v>
      </c>
    </row>
    <row r="241" spans="1:15" x14ac:dyDescent="0.2">
      <c r="A241" s="5" t="s">
        <v>201</v>
      </c>
      <c r="B241" s="4" t="s">
        <v>1181</v>
      </c>
      <c r="C241" s="5" t="s">
        <v>1182</v>
      </c>
      <c r="D241" s="5" t="s">
        <v>233</v>
      </c>
      <c r="E241" s="6">
        <v>45810</v>
      </c>
      <c r="F241" s="13">
        <v>938332.3</v>
      </c>
      <c r="G241" s="13">
        <v>48827.35</v>
      </c>
      <c r="H241" s="13">
        <v>0</v>
      </c>
      <c r="I241" s="13">
        <v>1066702.6200000001</v>
      </c>
      <c r="J241" s="13">
        <v>128370.32</v>
      </c>
      <c r="K241" s="14">
        <v>41</v>
      </c>
      <c r="L241" s="14">
        <v>25</v>
      </c>
      <c r="M241" s="14">
        <v>0</v>
      </c>
      <c r="N241" s="14">
        <v>0</v>
      </c>
      <c r="O241" s="3">
        <f>Table_OTOB_YTD[[#This Row],[CHARGED DAYS]]-Table_OTOB_YTD[[#This Row],[CONTRACT DAYS]]-Table_OTOB_YTD[[#This Row],[THIRD PARTY DAYS ADDED]]</f>
        <v>-16</v>
      </c>
    </row>
    <row r="242" spans="1:15" x14ac:dyDescent="0.2">
      <c r="A242" s="5" t="s">
        <v>201</v>
      </c>
      <c r="B242" s="4" t="s">
        <v>1183</v>
      </c>
      <c r="C242" s="5" t="s">
        <v>775</v>
      </c>
      <c r="D242" s="5" t="s">
        <v>375</v>
      </c>
      <c r="E242" s="6">
        <v>45810</v>
      </c>
      <c r="F242" s="13">
        <v>1036981.25</v>
      </c>
      <c r="G242" s="13">
        <v>108231</v>
      </c>
      <c r="H242" s="13">
        <v>0</v>
      </c>
      <c r="I242" s="13">
        <v>1125927.68</v>
      </c>
      <c r="J242" s="13">
        <v>88946.43</v>
      </c>
      <c r="K242" s="14">
        <v>97</v>
      </c>
      <c r="L242" s="14">
        <v>90</v>
      </c>
      <c r="M242" s="14">
        <v>0</v>
      </c>
      <c r="N242" s="14">
        <v>0</v>
      </c>
      <c r="O242" s="3">
        <f>Table_OTOB_YTD[[#This Row],[CHARGED DAYS]]-Table_OTOB_YTD[[#This Row],[CONTRACT DAYS]]-Table_OTOB_YTD[[#This Row],[THIRD PARTY DAYS ADDED]]</f>
        <v>-7</v>
      </c>
    </row>
    <row r="243" spans="1:15" x14ac:dyDescent="0.2">
      <c r="A243" s="5" t="s">
        <v>219</v>
      </c>
      <c r="B243" s="4" t="s">
        <v>1184</v>
      </c>
      <c r="C243" s="5" t="s">
        <v>1087</v>
      </c>
      <c r="D243" s="5" t="s">
        <v>1185</v>
      </c>
      <c r="E243" s="6">
        <v>45810</v>
      </c>
      <c r="F243" s="13">
        <v>7122576.5999999996</v>
      </c>
      <c r="G243" s="13">
        <v>-39697.980000000003</v>
      </c>
      <c r="H243" s="13">
        <v>0</v>
      </c>
      <c r="I243" s="13">
        <v>7622742.8399999999</v>
      </c>
      <c r="J243" s="13">
        <v>500166.24</v>
      </c>
      <c r="K243" s="14">
        <v>182</v>
      </c>
      <c r="L243" s="14">
        <v>166</v>
      </c>
      <c r="M243" s="14">
        <v>3</v>
      </c>
      <c r="N243" s="14">
        <v>0</v>
      </c>
      <c r="O243" s="3">
        <f>Table_OTOB_YTD[[#This Row],[CHARGED DAYS]]-Table_OTOB_YTD[[#This Row],[CONTRACT DAYS]]-Table_OTOB_YTD[[#This Row],[THIRD PARTY DAYS ADDED]]</f>
        <v>-16</v>
      </c>
    </row>
    <row r="244" spans="1:15" x14ac:dyDescent="0.2">
      <c r="A244" s="5" t="s">
        <v>98</v>
      </c>
      <c r="B244" s="4" t="s">
        <v>1186</v>
      </c>
      <c r="C244" s="5" t="s">
        <v>728</v>
      </c>
      <c r="D244" s="5" t="s">
        <v>1187</v>
      </c>
      <c r="E244" s="6">
        <v>45810</v>
      </c>
      <c r="F244" s="13">
        <v>2630598.36</v>
      </c>
      <c r="G244" s="13">
        <v>3812</v>
      </c>
      <c r="H244" s="13">
        <v>0</v>
      </c>
      <c r="I244" s="13">
        <v>2689463.38</v>
      </c>
      <c r="J244" s="13">
        <v>58865.02</v>
      </c>
      <c r="K244" s="14">
        <v>220</v>
      </c>
      <c r="L244" s="14">
        <v>163</v>
      </c>
      <c r="M244" s="14">
        <v>0</v>
      </c>
      <c r="N244" s="14">
        <v>0</v>
      </c>
      <c r="O244" s="3">
        <f>Table_OTOB_YTD[[#This Row],[CHARGED DAYS]]-Table_OTOB_YTD[[#This Row],[CONTRACT DAYS]]-Table_OTOB_YTD[[#This Row],[THIRD PARTY DAYS ADDED]]</f>
        <v>-57</v>
      </c>
    </row>
    <row r="245" spans="1:15" x14ac:dyDescent="0.2">
      <c r="A245" s="5" t="s">
        <v>57</v>
      </c>
      <c r="B245" s="4" t="s">
        <v>1188</v>
      </c>
      <c r="C245" s="5" t="s">
        <v>115</v>
      </c>
      <c r="D245" s="5" t="s">
        <v>196</v>
      </c>
      <c r="E245" s="6">
        <v>45811</v>
      </c>
      <c r="F245" s="13">
        <v>975659.05</v>
      </c>
      <c r="G245" s="13">
        <v>29499.32</v>
      </c>
      <c r="H245" s="13">
        <v>0</v>
      </c>
      <c r="I245" s="13">
        <v>1424839.1</v>
      </c>
      <c r="J245" s="13">
        <v>449180.05</v>
      </c>
      <c r="K245" s="14">
        <v>109</v>
      </c>
      <c r="L245" s="14">
        <v>92</v>
      </c>
      <c r="M245" s="14">
        <v>0</v>
      </c>
      <c r="N245" s="14">
        <v>0</v>
      </c>
      <c r="O245" s="3">
        <f>Table_OTOB_YTD[[#This Row],[CHARGED DAYS]]-Table_OTOB_YTD[[#This Row],[CONTRACT DAYS]]-Table_OTOB_YTD[[#This Row],[THIRD PARTY DAYS ADDED]]</f>
        <v>-17</v>
      </c>
    </row>
    <row r="246" spans="1:15" x14ac:dyDescent="0.2">
      <c r="A246" s="5" t="s">
        <v>131</v>
      </c>
      <c r="B246" s="4" t="s">
        <v>1189</v>
      </c>
      <c r="C246" s="5" t="s">
        <v>133</v>
      </c>
      <c r="D246" s="5" t="s">
        <v>90</v>
      </c>
      <c r="E246" s="6">
        <v>45811</v>
      </c>
      <c r="F246" s="13">
        <v>16682423.5</v>
      </c>
      <c r="G246" s="13">
        <v>488199.25</v>
      </c>
      <c r="H246" s="13">
        <v>0</v>
      </c>
      <c r="I246" s="13">
        <v>17886893.260000002</v>
      </c>
      <c r="J246" s="13">
        <v>1204469.76</v>
      </c>
      <c r="K246" s="14">
        <v>336</v>
      </c>
      <c r="L246" s="14">
        <v>213</v>
      </c>
      <c r="M246" s="14">
        <v>0</v>
      </c>
      <c r="N246" s="14">
        <v>0</v>
      </c>
      <c r="O246" s="3">
        <f>Table_OTOB_YTD[[#This Row],[CHARGED DAYS]]-Table_OTOB_YTD[[#This Row],[CONTRACT DAYS]]-Table_OTOB_YTD[[#This Row],[THIRD PARTY DAYS ADDED]]</f>
        <v>-123</v>
      </c>
    </row>
    <row r="247" spans="1:15" x14ac:dyDescent="0.2">
      <c r="A247" s="5" t="s">
        <v>43</v>
      </c>
      <c r="B247" s="4" t="s">
        <v>1190</v>
      </c>
      <c r="C247" s="5" t="s">
        <v>1191</v>
      </c>
      <c r="D247" s="5" t="s">
        <v>375</v>
      </c>
      <c r="E247" s="6">
        <v>45811</v>
      </c>
      <c r="F247" s="13">
        <v>2124528</v>
      </c>
      <c r="G247" s="13">
        <v>261701.55000000002</v>
      </c>
      <c r="H247" s="13">
        <v>0</v>
      </c>
      <c r="I247" s="13">
        <v>2420373.02</v>
      </c>
      <c r="J247" s="13">
        <v>295845.02</v>
      </c>
      <c r="K247" s="14">
        <v>152</v>
      </c>
      <c r="L247" s="14">
        <v>199</v>
      </c>
      <c r="M247" s="14">
        <v>17</v>
      </c>
      <c r="N247" s="14">
        <v>0</v>
      </c>
      <c r="O247" s="3">
        <f>Table_OTOB_YTD[[#This Row],[CHARGED DAYS]]-Table_OTOB_YTD[[#This Row],[CONTRACT DAYS]]-Table_OTOB_YTD[[#This Row],[THIRD PARTY DAYS ADDED]]</f>
        <v>47</v>
      </c>
    </row>
    <row r="248" spans="1:15" x14ac:dyDescent="0.2">
      <c r="A248" s="5" t="s">
        <v>94</v>
      </c>
      <c r="B248" s="4" t="s">
        <v>1192</v>
      </c>
      <c r="C248" s="5" t="s">
        <v>176</v>
      </c>
      <c r="D248" s="5" t="s">
        <v>97</v>
      </c>
      <c r="E248" s="6">
        <v>45811</v>
      </c>
      <c r="F248" s="13">
        <v>739937</v>
      </c>
      <c r="G248" s="13">
        <v>-33575</v>
      </c>
      <c r="H248" s="13">
        <v>0</v>
      </c>
      <c r="I248" s="13">
        <v>727273.08</v>
      </c>
      <c r="J248" s="13">
        <v>-12663.92</v>
      </c>
      <c r="K248" s="14">
        <v>64</v>
      </c>
      <c r="L248" s="14">
        <v>63</v>
      </c>
      <c r="M248" s="14">
        <v>0</v>
      </c>
      <c r="N248" s="14">
        <v>0</v>
      </c>
      <c r="O248" s="3">
        <f>Table_OTOB_YTD[[#This Row],[CHARGED DAYS]]-Table_OTOB_YTD[[#This Row],[CONTRACT DAYS]]-Table_OTOB_YTD[[#This Row],[THIRD PARTY DAYS ADDED]]</f>
        <v>-1</v>
      </c>
    </row>
    <row r="249" spans="1:15" x14ac:dyDescent="0.2">
      <c r="A249" s="5" t="s">
        <v>51</v>
      </c>
      <c r="B249" s="4" t="s">
        <v>1193</v>
      </c>
      <c r="C249" s="5" t="s">
        <v>65</v>
      </c>
      <c r="D249" s="5" t="s">
        <v>1194</v>
      </c>
      <c r="E249" s="6">
        <v>45812</v>
      </c>
      <c r="F249" s="13">
        <v>2361951</v>
      </c>
      <c r="G249" s="13">
        <v>74425.59</v>
      </c>
      <c r="H249" s="13">
        <v>0</v>
      </c>
      <c r="I249" s="13">
        <v>2456001.23</v>
      </c>
      <c r="J249" s="13">
        <v>94050.23</v>
      </c>
      <c r="K249" s="14">
        <v>104</v>
      </c>
      <c r="L249" s="14">
        <v>105</v>
      </c>
      <c r="M249" s="14">
        <v>10</v>
      </c>
      <c r="N249" s="14">
        <v>0</v>
      </c>
      <c r="O249" s="3">
        <f>Table_OTOB_YTD[[#This Row],[CHARGED DAYS]]-Table_OTOB_YTD[[#This Row],[CONTRACT DAYS]]-Table_OTOB_YTD[[#This Row],[THIRD PARTY DAYS ADDED]]</f>
        <v>1</v>
      </c>
    </row>
    <row r="250" spans="1:15" x14ac:dyDescent="0.2">
      <c r="A250" s="5" t="s">
        <v>298</v>
      </c>
      <c r="B250" s="4" t="s">
        <v>1195</v>
      </c>
      <c r="C250" s="5" t="s">
        <v>513</v>
      </c>
      <c r="D250" s="5" t="s">
        <v>42</v>
      </c>
      <c r="E250" s="6">
        <v>45812</v>
      </c>
      <c r="F250" s="13">
        <v>1187288.1000000001</v>
      </c>
      <c r="G250" s="13">
        <v>0</v>
      </c>
      <c r="H250" s="13">
        <v>0</v>
      </c>
      <c r="I250" s="13">
        <v>1226054.8400000001</v>
      </c>
      <c r="J250" s="13">
        <v>38766.74</v>
      </c>
      <c r="K250" s="14">
        <v>136</v>
      </c>
      <c r="L250" s="14">
        <v>129</v>
      </c>
      <c r="M250" s="14">
        <v>0</v>
      </c>
      <c r="N250" s="14">
        <v>0</v>
      </c>
      <c r="O250" s="3">
        <f>Table_OTOB_YTD[[#This Row],[CHARGED DAYS]]-Table_OTOB_YTD[[#This Row],[CONTRACT DAYS]]-Table_OTOB_YTD[[#This Row],[THIRD PARTY DAYS ADDED]]</f>
        <v>-7</v>
      </c>
    </row>
    <row r="251" spans="1:15" x14ac:dyDescent="0.2">
      <c r="A251" s="5" t="s">
        <v>57</v>
      </c>
      <c r="B251" s="4" t="s">
        <v>1196</v>
      </c>
      <c r="C251" s="5" t="s">
        <v>115</v>
      </c>
      <c r="D251" s="5" t="s">
        <v>1197</v>
      </c>
      <c r="E251" s="6">
        <v>45812</v>
      </c>
      <c r="F251" s="13">
        <v>3615522.52</v>
      </c>
      <c r="G251" s="13">
        <v>1532681.12</v>
      </c>
      <c r="H251" s="13">
        <v>0</v>
      </c>
      <c r="I251" s="13">
        <v>5153436.45</v>
      </c>
      <c r="J251" s="13">
        <v>1537913.93</v>
      </c>
      <c r="K251" s="14">
        <v>209</v>
      </c>
      <c r="L251" s="14">
        <v>314</v>
      </c>
      <c r="M251" s="14">
        <v>105</v>
      </c>
      <c r="N251" s="14">
        <v>0</v>
      </c>
      <c r="O251" s="3">
        <f>Table_OTOB_YTD[[#This Row],[CHARGED DAYS]]-Table_OTOB_YTD[[#This Row],[CONTRACT DAYS]]-Table_OTOB_YTD[[#This Row],[THIRD PARTY DAYS ADDED]]</f>
        <v>105</v>
      </c>
    </row>
    <row r="252" spans="1:15" x14ac:dyDescent="0.2">
      <c r="A252" s="5" t="s">
        <v>94</v>
      </c>
      <c r="B252" s="4" t="s">
        <v>1198</v>
      </c>
      <c r="C252" s="5" t="s">
        <v>138</v>
      </c>
      <c r="D252" s="5" t="s">
        <v>156</v>
      </c>
      <c r="E252" s="6">
        <v>45812</v>
      </c>
      <c r="F252" s="13">
        <v>178438.61000000002</v>
      </c>
      <c r="G252" s="13">
        <v>3003.5</v>
      </c>
      <c r="H252" s="13">
        <v>0</v>
      </c>
      <c r="I252" s="13">
        <v>182268.7</v>
      </c>
      <c r="J252" s="13">
        <v>3830.09</v>
      </c>
      <c r="K252" s="14">
        <v>15</v>
      </c>
      <c r="L252" s="14">
        <v>16</v>
      </c>
      <c r="M252" s="14">
        <v>0</v>
      </c>
      <c r="N252" s="14">
        <v>0</v>
      </c>
      <c r="O252" s="3">
        <f>Table_OTOB_YTD[[#This Row],[CHARGED DAYS]]-Table_OTOB_YTD[[#This Row],[CONTRACT DAYS]]-Table_OTOB_YTD[[#This Row],[THIRD PARTY DAYS ADDED]]</f>
        <v>1</v>
      </c>
    </row>
    <row r="253" spans="1:15" x14ac:dyDescent="0.2">
      <c r="A253" s="5" t="s">
        <v>46</v>
      </c>
      <c r="B253" s="4" t="s">
        <v>1199</v>
      </c>
      <c r="C253" s="5" t="s">
        <v>713</v>
      </c>
      <c r="D253" s="5" t="s">
        <v>1200</v>
      </c>
      <c r="E253" s="6">
        <v>45812</v>
      </c>
      <c r="F253" s="13">
        <v>6283882.1900000004</v>
      </c>
      <c r="G253" s="13">
        <v>14288</v>
      </c>
      <c r="H253" s="13">
        <v>0</v>
      </c>
      <c r="I253" s="13">
        <v>6335285.3799999999</v>
      </c>
      <c r="J253" s="13">
        <v>51403.19</v>
      </c>
      <c r="K253" s="14">
        <v>205</v>
      </c>
      <c r="L253" s="14">
        <v>185</v>
      </c>
      <c r="M253" s="14">
        <v>0</v>
      </c>
      <c r="N253" s="14">
        <v>0</v>
      </c>
      <c r="O253" s="3">
        <f>Table_OTOB_YTD[[#This Row],[CHARGED DAYS]]-Table_OTOB_YTD[[#This Row],[CONTRACT DAYS]]-Table_OTOB_YTD[[#This Row],[THIRD PARTY DAYS ADDED]]</f>
        <v>-20</v>
      </c>
    </row>
    <row r="254" spans="1:15" x14ac:dyDescent="0.2">
      <c r="A254" s="5" t="s">
        <v>298</v>
      </c>
      <c r="B254" s="4" t="s">
        <v>1201</v>
      </c>
      <c r="C254" s="5" t="s">
        <v>300</v>
      </c>
      <c r="D254" s="5" t="s">
        <v>42</v>
      </c>
      <c r="E254" s="6">
        <v>45813</v>
      </c>
      <c r="F254" s="13">
        <v>1317857.3</v>
      </c>
      <c r="G254" s="13">
        <v>0</v>
      </c>
      <c r="H254" s="13">
        <v>0</v>
      </c>
      <c r="I254" s="13">
        <v>1335892.8</v>
      </c>
      <c r="J254" s="13">
        <v>18035.5</v>
      </c>
      <c r="K254" s="14">
        <v>233</v>
      </c>
      <c r="L254" s="14">
        <v>194</v>
      </c>
      <c r="M254" s="14">
        <v>0</v>
      </c>
      <c r="N254" s="14">
        <v>0</v>
      </c>
      <c r="O254" s="3">
        <f>Table_OTOB_YTD[[#This Row],[CHARGED DAYS]]-Table_OTOB_YTD[[#This Row],[CONTRACT DAYS]]-Table_OTOB_YTD[[#This Row],[THIRD PARTY DAYS ADDED]]</f>
        <v>-39</v>
      </c>
    </row>
    <row r="255" spans="1:15" x14ac:dyDescent="0.2">
      <c r="A255" s="5" t="s">
        <v>201</v>
      </c>
      <c r="B255" s="4" t="s">
        <v>1202</v>
      </c>
      <c r="C255" s="5" t="s">
        <v>415</v>
      </c>
      <c r="D255" s="5" t="s">
        <v>301</v>
      </c>
      <c r="E255" s="6">
        <v>45813</v>
      </c>
      <c r="F255" s="13">
        <v>2245311.7000000002</v>
      </c>
      <c r="G255" s="13">
        <v>0</v>
      </c>
      <c r="H255" s="13">
        <v>0</v>
      </c>
      <c r="I255" s="13">
        <v>2268898.54</v>
      </c>
      <c r="J255" s="13">
        <v>23586.84</v>
      </c>
      <c r="K255" s="14">
        <v>164</v>
      </c>
      <c r="L255" s="14">
        <v>164</v>
      </c>
      <c r="M255" s="14">
        <v>0</v>
      </c>
      <c r="N255" s="14">
        <v>0</v>
      </c>
      <c r="O255" s="3">
        <f>Table_OTOB_YTD[[#This Row],[CHARGED DAYS]]-Table_OTOB_YTD[[#This Row],[CONTRACT DAYS]]-Table_OTOB_YTD[[#This Row],[THIRD PARTY DAYS ADDED]]</f>
        <v>0</v>
      </c>
    </row>
    <row r="256" spans="1:15" x14ac:dyDescent="0.2">
      <c r="A256" s="5" t="s">
        <v>88</v>
      </c>
      <c r="B256" s="4" t="s">
        <v>1203</v>
      </c>
      <c r="C256" s="5" t="s">
        <v>572</v>
      </c>
      <c r="D256" s="5" t="s">
        <v>573</v>
      </c>
      <c r="E256" s="6">
        <v>45813</v>
      </c>
      <c r="F256" s="13">
        <v>2188896</v>
      </c>
      <c r="G256" s="13">
        <v>140531.31</v>
      </c>
      <c r="H256" s="13">
        <v>0</v>
      </c>
      <c r="I256" s="13">
        <v>2318457.31</v>
      </c>
      <c r="J256" s="13">
        <v>129561.31</v>
      </c>
      <c r="K256" s="14">
        <v>112</v>
      </c>
      <c r="L256" s="14">
        <v>97</v>
      </c>
      <c r="M256" s="14">
        <v>0</v>
      </c>
      <c r="N256" s="14">
        <v>0</v>
      </c>
      <c r="O256" s="3">
        <f>Table_OTOB_YTD[[#This Row],[CHARGED DAYS]]-Table_OTOB_YTD[[#This Row],[CONTRACT DAYS]]-Table_OTOB_YTD[[#This Row],[THIRD PARTY DAYS ADDED]]</f>
        <v>-15</v>
      </c>
    </row>
    <row r="257" spans="1:15" x14ac:dyDescent="0.2">
      <c r="A257" s="5" t="s">
        <v>219</v>
      </c>
      <c r="B257" s="4" t="s">
        <v>1204</v>
      </c>
      <c r="C257" s="5" t="s">
        <v>1087</v>
      </c>
      <c r="D257" s="5" t="s">
        <v>1185</v>
      </c>
      <c r="E257" s="6">
        <v>45814</v>
      </c>
      <c r="F257" s="13">
        <v>4695146.2</v>
      </c>
      <c r="G257" s="13">
        <v>-38080</v>
      </c>
      <c r="H257" s="13">
        <v>0</v>
      </c>
      <c r="I257" s="13">
        <v>4912999.57</v>
      </c>
      <c r="J257" s="13">
        <v>217853.37</v>
      </c>
      <c r="K257" s="14">
        <v>109</v>
      </c>
      <c r="L257" s="14">
        <v>112</v>
      </c>
      <c r="M257" s="14">
        <v>3</v>
      </c>
      <c r="N257" s="14">
        <v>0</v>
      </c>
      <c r="O257" s="3">
        <f>Table_OTOB_YTD[[#This Row],[CHARGED DAYS]]-Table_OTOB_YTD[[#This Row],[CONTRACT DAYS]]-Table_OTOB_YTD[[#This Row],[THIRD PARTY DAYS ADDED]]</f>
        <v>3</v>
      </c>
    </row>
    <row r="258" spans="1:15" x14ac:dyDescent="0.2">
      <c r="A258" s="5" t="s">
        <v>165</v>
      </c>
      <c r="B258" s="4" t="s">
        <v>1205</v>
      </c>
      <c r="C258" s="5" t="s">
        <v>165</v>
      </c>
      <c r="D258" s="5" t="s">
        <v>675</v>
      </c>
      <c r="E258" s="6">
        <v>45814</v>
      </c>
      <c r="F258" s="13">
        <v>1502236.93</v>
      </c>
      <c r="G258" s="13">
        <v>76047.7</v>
      </c>
      <c r="H258" s="13">
        <v>0</v>
      </c>
      <c r="I258" s="13">
        <v>1682340.84</v>
      </c>
      <c r="J258" s="13">
        <v>180103.91</v>
      </c>
      <c r="K258" s="14">
        <v>177</v>
      </c>
      <c r="L258" s="14">
        <v>171</v>
      </c>
      <c r="M258" s="14">
        <v>4</v>
      </c>
      <c r="N258" s="14">
        <v>0</v>
      </c>
      <c r="O258" s="3">
        <f>Table_OTOB_YTD[[#This Row],[CHARGED DAYS]]-Table_OTOB_YTD[[#This Row],[CONTRACT DAYS]]-Table_OTOB_YTD[[#This Row],[THIRD PARTY DAYS ADDED]]</f>
        <v>-6</v>
      </c>
    </row>
    <row r="259" spans="1:15" x14ac:dyDescent="0.2">
      <c r="A259" s="5" t="s">
        <v>23</v>
      </c>
      <c r="B259" s="4" t="s">
        <v>1206</v>
      </c>
      <c r="C259" s="5" t="s">
        <v>320</v>
      </c>
      <c r="D259" s="5" t="s">
        <v>174</v>
      </c>
      <c r="E259" s="6">
        <v>45814</v>
      </c>
      <c r="F259" s="13">
        <v>963892.20000000007</v>
      </c>
      <c r="G259" s="13">
        <v>99529.48</v>
      </c>
      <c r="H259" s="13">
        <v>0</v>
      </c>
      <c r="I259" s="13">
        <v>1115746.51</v>
      </c>
      <c r="J259" s="13">
        <v>151854.31</v>
      </c>
      <c r="K259" s="14">
        <v>61</v>
      </c>
      <c r="L259" s="14">
        <v>124</v>
      </c>
      <c r="M259" s="14">
        <v>56</v>
      </c>
      <c r="N259" s="14">
        <v>0</v>
      </c>
      <c r="O259" s="3">
        <f>Table_OTOB_YTD[[#This Row],[CHARGED DAYS]]-Table_OTOB_YTD[[#This Row],[CONTRACT DAYS]]-Table_OTOB_YTD[[#This Row],[THIRD PARTY DAYS ADDED]]</f>
        <v>63</v>
      </c>
    </row>
    <row r="260" spans="1:15" x14ac:dyDescent="0.2">
      <c r="A260" s="5" t="s">
        <v>57</v>
      </c>
      <c r="B260" s="4" t="s">
        <v>1207</v>
      </c>
      <c r="C260" s="5" t="s">
        <v>557</v>
      </c>
      <c r="D260" s="5" t="s">
        <v>1208</v>
      </c>
      <c r="E260" s="6">
        <v>45817</v>
      </c>
      <c r="F260" s="13">
        <v>2777975.08</v>
      </c>
      <c r="G260" s="13">
        <v>151284.91</v>
      </c>
      <c r="H260" s="13">
        <v>0</v>
      </c>
      <c r="I260" s="13">
        <v>3019549.73</v>
      </c>
      <c r="J260" s="13">
        <v>241574.65</v>
      </c>
      <c r="K260" s="14">
        <v>180</v>
      </c>
      <c r="L260" s="14">
        <v>201</v>
      </c>
      <c r="M260" s="14">
        <v>48</v>
      </c>
      <c r="N260" s="14">
        <v>0</v>
      </c>
      <c r="O260" s="3">
        <f>Table_OTOB_YTD[[#This Row],[CHARGED DAYS]]-Table_OTOB_YTD[[#This Row],[CONTRACT DAYS]]-Table_OTOB_YTD[[#This Row],[THIRD PARTY DAYS ADDED]]</f>
        <v>21</v>
      </c>
    </row>
    <row r="261" spans="1:15" x14ac:dyDescent="0.2">
      <c r="A261" s="5" t="s">
        <v>16</v>
      </c>
      <c r="B261" s="4" t="s">
        <v>1209</v>
      </c>
      <c r="C261" s="5" t="s">
        <v>18</v>
      </c>
      <c r="D261" s="5" t="s">
        <v>1210</v>
      </c>
      <c r="E261" s="6">
        <v>45818</v>
      </c>
      <c r="F261" s="13">
        <v>5645403.8399999999</v>
      </c>
      <c r="G261" s="13">
        <v>-94128.09</v>
      </c>
      <c r="H261" s="13">
        <v>0</v>
      </c>
      <c r="I261" s="13">
        <v>6262300.4699999997</v>
      </c>
      <c r="J261" s="13">
        <v>616896.63</v>
      </c>
      <c r="K261" s="14">
        <v>79</v>
      </c>
      <c r="L261" s="14">
        <v>66</v>
      </c>
      <c r="M261" s="14">
        <v>0</v>
      </c>
      <c r="N261" s="14">
        <v>0</v>
      </c>
      <c r="O261" s="3">
        <f>Table_OTOB_YTD[[#This Row],[CHARGED DAYS]]-Table_OTOB_YTD[[#This Row],[CONTRACT DAYS]]-Table_OTOB_YTD[[#This Row],[THIRD PARTY DAYS ADDED]]</f>
        <v>-13</v>
      </c>
    </row>
    <row r="262" spans="1:15" x14ac:dyDescent="0.2">
      <c r="A262" s="5" t="s">
        <v>16</v>
      </c>
      <c r="B262" s="4" t="s">
        <v>1211</v>
      </c>
      <c r="C262" s="5" t="s">
        <v>273</v>
      </c>
      <c r="D262" s="5" t="s">
        <v>1212</v>
      </c>
      <c r="E262" s="6">
        <v>45818</v>
      </c>
      <c r="F262" s="13">
        <v>6681139.8700000001</v>
      </c>
      <c r="G262" s="13">
        <v>439099.9</v>
      </c>
      <c r="H262" s="13">
        <v>0</v>
      </c>
      <c r="I262" s="13">
        <v>7272660.46</v>
      </c>
      <c r="J262" s="13">
        <v>591520.59</v>
      </c>
      <c r="K262" s="14">
        <v>303</v>
      </c>
      <c r="L262" s="14">
        <v>284</v>
      </c>
      <c r="M262" s="14">
        <v>16</v>
      </c>
      <c r="N262" s="14">
        <v>0</v>
      </c>
      <c r="O262" s="3">
        <f>Table_OTOB_YTD[[#This Row],[CHARGED DAYS]]-Table_OTOB_YTD[[#This Row],[CONTRACT DAYS]]-Table_OTOB_YTD[[#This Row],[THIRD PARTY DAYS ADDED]]</f>
        <v>-19</v>
      </c>
    </row>
    <row r="263" spans="1:15" x14ac:dyDescent="0.2">
      <c r="A263" s="5" t="s">
        <v>31</v>
      </c>
      <c r="B263" s="4" t="s">
        <v>1213</v>
      </c>
      <c r="C263" s="5" t="s">
        <v>186</v>
      </c>
      <c r="D263" s="5" t="s">
        <v>889</v>
      </c>
      <c r="E263" s="6">
        <v>45818</v>
      </c>
      <c r="F263" s="13">
        <v>22297585.780000001</v>
      </c>
      <c r="G263" s="13">
        <v>3239506.52</v>
      </c>
      <c r="H263" s="13">
        <v>0</v>
      </c>
      <c r="I263" s="13">
        <v>27359454.890000001</v>
      </c>
      <c r="J263" s="13">
        <v>5061869.1100000003</v>
      </c>
      <c r="K263" s="14">
        <v>540</v>
      </c>
      <c r="L263" s="14">
        <v>669</v>
      </c>
      <c r="M263" s="14">
        <v>167</v>
      </c>
      <c r="N263" s="14">
        <v>0</v>
      </c>
      <c r="O263" s="3">
        <f>Table_OTOB_YTD[[#This Row],[CHARGED DAYS]]-Table_OTOB_YTD[[#This Row],[CONTRACT DAYS]]-Table_OTOB_YTD[[#This Row],[THIRD PARTY DAYS ADDED]]</f>
        <v>129</v>
      </c>
    </row>
    <row r="264" spans="1:15" x14ac:dyDescent="0.2">
      <c r="A264" s="5" t="s">
        <v>78</v>
      </c>
      <c r="B264" s="4" t="s">
        <v>1214</v>
      </c>
      <c r="C264" s="5" t="s">
        <v>425</v>
      </c>
      <c r="D264" s="5" t="s">
        <v>1215</v>
      </c>
      <c r="E264" s="6">
        <v>45819</v>
      </c>
      <c r="F264" s="13">
        <v>4410629.3</v>
      </c>
      <c r="G264" s="13">
        <v>27310.080000000002</v>
      </c>
      <c r="H264" s="13">
        <v>0</v>
      </c>
      <c r="I264" s="13">
        <v>4374576.5199999996</v>
      </c>
      <c r="J264" s="13">
        <v>-36052.78</v>
      </c>
      <c r="K264" s="14">
        <v>278</v>
      </c>
      <c r="L264" s="14">
        <v>414</v>
      </c>
      <c r="M264" s="14">
        <v>7</v>
      </c>
      <c r="N264" s="14">
        <v>0</v>
      </c>
      <c r="O264" s="3">
        <f>Table_OTOB_YTD[[#This Row],[CHARGED DAYS]]-Table_OTOB_YTD[[#This Row],[CONTRACT DAYS]]-Table_OTOB_YTD[[#This Row],[THIRD PARTY DAYS ADDED]]</f>
        <v>136</v>
      </c>
    </row>
    <row r="265" spans="1:15" x14ac:dyDescent="0.2">
      <c r="A265" s="5" t="s">
        <v>23</v>
      </c>
      <c r="B265" s="4" t="s">
        <v>1216</v>
      </c>
      <c r="C265" s="5" t="s">
        <v>320</v>
      </c>
      <c r="D265" s="5" t="s">
        <v>1217</v>
      </c>
      <c r="E265" s="6">
        <v>45819</v>
      </c>
      <c r="F265" s="13">
        <v>2660027.39</v>
      </c>
      <c r="G265" s="13">
        <v>3009.84</v>
      </c>
      <c r="H265" s="13">
        <v>0</v>
      </c>
      <c r="I265" s="13">
        <v>2580936.77</v>
      </c>
      <c r="J265" s="13">
        <v>-79090.62</v>
      </c>
      <c r="K265" s="14">
        <v>114</v>
      </c>
      <c r="L265" s="14">
        <v>188</v>
      </c>
      <c r="M265" s="14">
        <v>16</v>
      </c>
      <c r="N265" s="14">
        <v>0</v>
      </c>
      <c r="O265" s="3">
        <f>Table_OTOB_YTD[[#This Row],[CHARGED DAYS]]-Table_OTOB_YTD[[#This Row],[CONTRACT DAYS]]-Table_OTOB_YTD[[#This Row],[THIRD PARTY DAYS ADDED]]</f>
        <v>74</v>
      </c>
    </row>
    <row r="266" spans="1:15" x14ac:dyDescent="0.2">
      <c r="A266" s="5" t="s">
        <v>98</v>
      </c>
      <c r="B266" s="4" t="s">
        <v>1218</v>
      </c>
      <c r="C266" s="5" t="s">
        <v>728</v>
      </c>
      <c r="D266" s="5" t="s">
        <v>1210</v>
      </c>
      <c r="E266" s="6">
        <v>45819</v>
      </c>
      <c r="F266" s="13">
        <v>48462414.090000004</v>
      </c>
      <c r="G266" s="13">
        <v>1957377.3599999999</v>
      </c>
      <c r="H266" s="13">
        <v>0</v>
      </c>
      <c r="I266" s="13">
        <v>51786360.920000002</v>
      </c>
      <c r="J266" s="13">
        <v>3323946.83</v>
      </c>
      <c r="K266" s="14">
        <v>719</v>
      </c>
      <c r="L266" s="14">
        <v>668</v>
      </c>
      <c r="M266" s="14">
        <v>0</v>
      </c>
      <c r="N266" s="14">
        <v>0</v>
      </c>
      <c r="O266" s="3">
        <f>Table_OTOB_YTD[[#This Row],[CHARGED DAYS]]-Table_OTOB_YTD[[#This Row],[CONTRACT DAYS]]-Table_OTOB_YTD[[#This Row],[THIRD PARTY DAYS ADDED]]</f>
        <v>-51</v>
      </c>
    </row>
    <row r="267" spans="1:15" x14ac:dyDescent="0.2">
      <c r="A267" s="5" t="s">
        <v>46</v>
      </c>
      <c r="B267" s="4" t="s">
        <v>1219</v>
      </c>
      <c r="C267" s="5" t="s">
        <v>53</v>
      </c>
      <c r="D267" s="5" t="s">
        <v>1220</v>
      </c>
      <c r="E267" s="6">
        <v>45819</v>
      </c>
      <c r="F267" s="13">
        <v>1340282.24</v>
      </c>
      <c r="G267" s="13">
        <v>32086.25</v>
      </c>
      <c r="H267" s="13">
        <v>0</v>
      </c>
      <c r="I267" s="13">
        <v>1441314.9</v>
      </c>
      <c r="J267" s="13">
        <v>101032.66</v>
      </c>
      <c r="K267" s="14">
        <v>65</v>
      </c>
      <c r="L267" s="14">
        <v>49</v>
      </c>
      <c r="M267" s="14">
        <v>0</v>
      </c>
      <c r="N267" s="14">
        <v>0</v>
      </c>
      <c r="O267" s="3">
        <f>Table_OTOB_YTD[[#This Row],[CHARGED DAYS]]-Table_OTOB_YTD[[#This Row],[CONTRACT DAYS]]-Table_OTOB_YTD[[#This Row],[THIRD PARTY DAYS ADDED]]</f>
        <v>-16</v>
      </c>
    </row>
    <row r="268" spans="1:15" x14ac:dyDescent="0.2">
      <c r="A268" s="5" t="s">
        <v>150</v>
      </c>
      <c r="B268" s="4" t="s">
        <v>1221</v>
      </c>
      <c r="C268" s="5" t="s">
        <v>503</v>
      </c>
      <c r="D268" s="5" t="s">
        <v>1222</v>
      </c>
      <c r="E268" s="6">
        <v>45820</v>
      </c>
      <c r="F268" s="13">
        <v>1493307.9</v>
      </c>
      <c r="G268" s="13">
        <v>227770.91</v>
      </c>
      <c r="H268" s="13">
        <v>0</v>
      </c>
      <c r="I268" s="13">
        <v>1620248.18</v>
      </c>
      <c r="J268" s="13">
        <v>126940.28</v>
      </c>
      <c r="K268" s="14">
        <v>285</v>
      </c>
      <c r="L268" s="14">
        <v>352</v>
      </c>
      <c r="M268" s="14">
        <v>68</v>
      </c>
      <c r="N268" s="14">
        <v>0</v>
      </c>
      <c r="O268" s="3">
        <f>Table_OTOB_YTD[[#This Row],[CHARGED DAYS]]-Table_OTOB_YTD[[#This Row],[CONTRACT DAYS]]-Table_OTOB_YTD[[#This Row],[THIRD PARTY DAYS ADDED]]</f>
        <v>67</v>
      </c>
    </row>
    <row r="269" spans="1:15" x14ac:dyDescent="0.2">
      <c r="A269" s="5" t="s">
        <v>51</v>
      </c>
      <c r="B269" s="4" t="s">
        <v>1223</v>
      </c>
      <c r="C269" s="5" t="s">
        <v>276</v>
      </c>
      <c r="D269" s="5" t="s">
        <v>19</v>
      </c>
      <c r="E269" s="6">
        <v>45820</v>
      </c>
      <c r="F269" s="13">
        <v>601590</v>
      </c>
      <c r="G269" s="13">
        <v>182548.93</v>
      </c>
      <c r="H269" s="13">
        <v>0</v>
      </c>
      <c r="I269" s="13">
        <v>796777.62</v>
      </c>
      <c r="J269" s="13">
        <v>195187.62</v>
      </c>
      <c r="K269" s="14">
        <v>19</v>
      </c>
      <c r="L269" s="14">
        <v>15</v>
      </c>
      <c r="M269" s="14">
        <v>0</v>
      </c>
      <c r="N269" s="14">
        <v>0</v>
      </c>
      <c r="O269" s="3">
        <f>Table_OTOB_YTD[[#This Row],[CHARGED DAYS]]-Table_OTOB_YTD[[#This Row],[CONTRACT DAYS]]-Table_OTOB_YTD[[#This Row],[THIRD PARTY DAYS ADDED]]</f>
        <v>-4</v>
      </c>
    </row>
    <row r="270" spans="1:15" x14ac:dyDescent="0.2">
      <c r="A270" s="5" t="s">
        <v>400</v>
      </c>
      <c r="B270" s="4" t="s">
        <v>1224</v>
      </c>
      <c r="C270" s="5" t="s">
        <v>743</v>
      </c>
      <c r="D270" s="5" t="s">
        <v>807</v>
      </c>
      <c r="E270" s="6">
        <v>45820</v>
      </c>
      <c r="F270" s="13">
        <v>1947312.0899999999</v>
      </c>
      <c r="G270" s="13">
        <v>397138.52</v>
      </c>
      <c r="H270" s="13">
        <v>0</v>
      </c>
      <c r="I270" s="13">
        <v>2400605.59</v>
      </c>
      <c r="J270" s="13">
        <v>453293.5</v>
      </c>
      <c r="K270" s="14">
        <v>195</v>
      </c>
      <c r="L270" s="14">
        <v>339</v>
      </c>
      <c r="M270" s="14">
        <v>0</v>
      </c>
      <c r="N270" s="14">
        <v>0</v>
      </c>
      <c r="O270" s="3">
        <f>Table_OTOB_YTD[[#This Row],[CHARGED DAYS]]-Table_OTOB_YTD[[#This Row],[CONTRACT DAYS]]-Table_OTOB_YTD[[#This Row],[THIRD PARTY DAYS ADDED]]</f>
        <v>144</v>
      </c>
    </row>
    <row r="271" spans="1:15" x14ac:dyDescent="0.2">
      <c r="A271" s="5" t="s">
        <v>57</v>
      </c>
      <c r="B271" s="4" t="s">
        <v>1225</v>
      </c>
      <c r="C271" s="5" t="s">
        <v>115</v>
      </c>
      <c r="D271" s="5" t="s">
        <v>97</v>
      </c>
      <c r="E271" s="6">
        <v>45820</v>
      </c>
      <c r="F271" s="13">
        <v>745291.25</v>
      </c>
      <c r="G271" s="13">
        <v>0</v>
      </c>
      <c r="H271" s="13">
        <v>0</v>
      </c>
      <c r="I271" s="13">
        <v>737693.47</v>
      </c>
      <c r="J271" s="13">
        <v>-7597.78</v>
      </c>
      <c r="K271" s="14">
        <v>142</v>
      </c>
      <c r="L271" s="14">
        <v>160</v>
      </c>
      <c r="M271" s="14">
        <v>0</v>
      </c>
      <c r="N271" s="14">
        <v>0</v>
      </c>
      <c r="O271" s="3">
        <f>Table_OTOB_YTD[[#This Row],[CHARGED DAYS]]-Table_OTOB_YTD[[#This Row],[CONTRACT DAYS]]-Table_OTOB_YTD[[#This Row],[THIRD PARTY DAYS ADDED]]</f>
        <v>18</v>
      </c>
    </row>
    <row r="272" spans="1:15" x14ac:dyDescent="0.2">
      <c r="A272" s="5" t="s">
        <v>57</v>
      </c>
      <c r="B272" s="4" t="s">
        <v>1226</v>
      </c>
      <c r="C272" s="5" t="s">
        <v>244</v>
      </c>
      <c r="D272" s="5" t="s">
        <v>1227</v>
      </c>
      <c r="E272" s="6">
        <v>45820</v>
      </c>
      <c r="F272" s="13">
        <v>36793630.18</v>
      </c>
      <c r="G272" s="13">
        <v>2075787.21</v>
      </c>
      <c r="H272" s="13">
        <v>0</v>
      </c>
      <c r="I272" s="13">
        <v>38931097.759999998</v>
      </c>
      <c r="J272" s="13">
        <v>2137467.58</v>
      </c>
      <c r="K272" s="14">
        <v>602</v>
      </c>
      <c r="L272" s="14">
        <v>747</v>
      </c>
      <c r="M272" s="14">
        <v>164</v>
      </c>
      <c r="N272" s="14">
        <v>0</v>
      </c>
      <c r="O272" s="3">
        <f>Table_OTOB_YTD[[#This Row],[CHARGED DAYS]]-Table_OTOB_YTD[[#This Row],[CONTRACT DAYS]]-Table_OTOB_YTD[[#This Row],[THIRD PARTY DAYS ADDED]]</f>
        <v>145</v>
      </c>
    </row>
    <row r="273" spans="1:15" x14ac:dyDescent="0.2">
      <c r="A273" s="5" t="s">
        <v>82</v>
      </c>
      <c r="B273" s="4" t="s">
        <v>1228</v>
      </c>
      <c r="C273" s="5" t="s">
        <v>84</v>
      </c>
      <c r="D273" s="5" t="s">
        <v>85</v>
      </c>
      <c r="E273" s="6">
        <v>45820</v>
      </c>
      <c r="F273" s="13">
        <v>29750032.690000001</v>
      </c>
      <c r="G273" s="13">
        <v>960642.97</v>
      </c>
      <c r="H273" s="13">
        <v>0</v>
      </c>
      <c r="I273" s="13">
        <v>30765685.77</v>
      </c>
      <c r="J273" s="13">
        <v>1015653.08</v>
      </c>
      <c r="K273" s="14">
        <v>315</v>
      </c>
      <c r="L273" s="14">
        <v>312</v>
      </c>
      <c r="M273" s="14">
        <v>0</v>
      </c>
      <c r="N273" s="14">
        <v>0</v>
      </c>
      <c r="O273" s="3">
        <f>Table_OTOB_YTD[[#This Row],[CHARGED DAYS]]-Table_OTOB_YTD[[#This Row],[CONTRACT DAYS]]-Table_OTOB_YTD[[#This Row],[THIRD PARTY DAYS ADDED]]</f>
        <v>-3</v>
      </c>
    </row>
    <row r="274" spans="1:15" x14ac:dyDescent="0.2">
      <c r="A274" s="5" t="s">
        <v>82</v>
      </c>
      <c r="B274" s="4" t="s">
        <v>1229</v>
      </c>
      <c r="C274" s="5" t="s">
        <v>84</v>
      </c>
      <c r="D274" s="5" t="s">
        <v>1230</v>
      </c>
      <c r="E274" s="6">
        <v>45820</v>
      </c>
      <c r="F274" s="13">
        <v>916544</v>
      </c>
      <c r="G274" s="13">
        <v>-43447.38</v>
      </c>
      <c r="H274" s="13">
        <v>0</v>
      </c>
      <c r="I274" s="13">
        <v>887187.74</v>
      </c>
      <c r="J274" s="13">
        <v>-29356.26</v>
      </c>
      <c r="K274" s="14">
        <v>120</v>
      </c>
      <c r="L274" s="14">
        <v>96</v>
      </c>
      <c r="M274" s="14">
        <v>0</v>
      </c>
      <c r="N274" s="14">
        <v>0</v>
      </c>
      <c r="O274" s="3">
        <f>Table_OTOB_YTD[[#This Row],[CHARGED DAYS]]-Table_OTOB_YTD[[#This Row],[CONTRACT DAYS]]-Table_OTOB_YTD[[#This Row],[THIRD PARTY DAYS ADDED]]</f>
        <v>-24</v>
      </c>
    </row>
    <row r="275" spans="1:15" x14ac:dyDescent="0.2">
      <c r="A275" s="5" t="s">
        <v>35</v>
      </c>
      <c r="B275" s="4" t="s">
        <v>1231</v>
      </c>
      <c r="C275" s="5" t="s">
        <v>388</v>
      </c>
      <c r="D275" s="5" t="s">
        <v>1232</v>
      </c>
      <c r="E275" s="6">
        <v>45820</v>
      </c>
      <c r="F275" s="13">
        <v>3507187.52</v>
      </c>
      <c r="G275" s="13">
        <v>46946.6</v>
      </c>
      <c r="H275" s="13">
        <v>0</v>
      </c>
      <c r="I275" s="13">
        <v>3602550.2</v>
      </c>
      <c r="J275" s="13">
        <v>95362.68</v>
      </c>
      <c r="K275" s="14">
        <v>270</v>
      </c>
      <c r="L275" s="14">
        <v>274</v>
      </c>
      <c r="M275" s="14">
        <v>0</v>
      </c>
      <c r="N275" s="14">
        <v>0</v>
      </c>
      <c r="O275" s="3">
        <f>Table_OTOB_YTD[[#This Row],[CHARGED DAYS]]-Table_OTOB_YTD[[#This Row],[CONTRACT DAYS]]-Table_OTOB_YTD[[#This Row],[THIRD PARTY DAYS ADDED]]</f>
        <v>4</v>
      </c>
    </row>
    <row r="276" spans="1:15" x14ac:dyDescent="0.2">
      <c r="A276" s="5" t="s">
        <v>51</v>
      </c>
      <c r="B276" s="4" t="s">
        <v>1233</v>
      </c>
      <c r="C276" s="5" t="s">
        <v>65</v>
      </c>
      <c r="D276" s="5" t="s">
        <v>1234</v>
      </c>
      <c r="E276" s="6">
        <v>45821</v>
      </c>
      <c r="F276" s="13">
        <v>3285366.49</v>
      </c>
      <c r="G276" s="13">
        <v>-235958.67</v>
      </c>
      <c r="H276" s="13">
        <v>0</v>
      </c>
      <c r="I276" s="13">
        <v>3184853.62</v>
      </c>
      <c r="J276" s="13">
        <v>-100512.87</v>
      </c>
      <c r="K276" s="14">
        <v>59</v>
      </c>
      <c r="L276" s="14">
        <v>59</v>
      </c>
      <c r="M276" s="14">
        <v>0</v>
      </c>
      <c r="N276" s="14">
        <v>0</v>
      </c>
      <c r="O276" s="3">
        <f>Table_OTOB_YTD[[#This Row],[CHARGED DAYS]]-Table_OTOB_YTD[[#This Row],[CONTRACT DAYS]]-Table_OTOB_YTD[[#This Row],[THIRD PARTY DAYS ADDED]]</f>
        <v>0</v>
      </c>
    </row>
    <row r="277" spans="1:15" x14ac:dyDescent="0.2">
      <c r="A277" s="5" t="s">
        <v>57</v>
      </c>
      <c r="B277" s="4" t="s">
        <v>1235</v>
      </c>
      <c r="C277" s="5" t="s">
        <v>115</v>
      </c>
      <c r="D277" s="5" t="s">
        <v>49</v>
      </c>
      <c r="E277" s="6">
        <v>45821</v>
      </c>
      <c r="F277" s="13">
        <v>12079142.9</v>
      </c>
      <c r="G277" s="13">
        <v>237413.49</v>
      </c>
      <c r="H277" s="13">
        <v>0</v>
      </c>
      <c r="I277" s="13">
        <v>12451387.52</v>
      </c>
      <c r="J277" s="13">
        <v>372244.62</v>
      </c>
      <c r="K277" s="14">
        <v>301</v>
      </c>
      <c r="L277" s="14">
        <v>297</v>
      </c>
      <c r="M277" s="14">
        <v>0</v>
      </c>
      <c r="N277" s="14">
        <v>0</v>
      </c>
      <c r="O277" s="3">
        <f>Table_OTOB_YTD[[#This Row],[CHARGED DAYS]]-Table_OTOB_YTD[[#This Row],[CONTRACT DAYS]]-Table_OTOB_YTD[[#This Row],[THIRD PARTY DAYS ADDED]]</f>
        <v>-4</v>
      </c>
    </row>
    <row r="278" spans="1:15" x14ac:dyDescent="0.2">
      <c r="A278" s="5" t="s">
        <v>94</v>
      </c>
      <c r="B278" s="4" t="s">
        <v>1236</v>
      </c>
      <c r="C278" s="5" t="s">
        <v>176</v>
      </c>
      <c r="D278" s="5" t="s">
        <v>1237</v>
      </c>
      <c r="E278" s="6">
        <v>45821</v>
      </c>
      <c r="F278" s="13">
        <v>6495390</v>
      </c>
      <c r="G278" s="13">
        <v>0</v>
      </c>
      <c r="H278" s="13">
        <v>0</v>
      </c>
      <c r="I278" s="13">
        <v>6308879.6200000001</v>
      </c>
      <c r="J278" s="13">
        <v>-186510.38</v>
      </c>
      <c r="K278" s="14">
        <v>47</v>
      </c>
      <c r="L278" s="14">
        <v>79</v>
      </c>
      <c r="M278" s="14">
        <v>0</v>
      </c>
      <c r="N278" s="14">
        <v>0</v>
      </c>
      <c r="O278" s="3">
        <f>Table_OTOB_YTD[[#This Row],[CHARGED DAYS]]-Table_OTOB_YTD[[#This Row],[CONTRACT DAYS]]-Table_OTOB_YTD[[#This Row],[THIRD PARTY DAYS ADDED]]</f>
        <v>32</v>
      </c>
    </row>
    <row r="279" spans="1:15" x14ac:dyDescent="0.2">
      <c r="A279" s="5" t="s">
        <v>51</v>
      </c>
      <c r="B279" s="4" t="s">
        <v>1238</v>
      </c>
      <c r="C279" s="5" t="s">
        <v>76</v>
      </c>
      <c r="D279" s="5" t="s">
        <v>1239</v>
      </c>
      <c r="E279" s="6">
        <v>45824</v>
      </c>
      <c r="F279" s="13">
        <v>3853599.2800000003</v>
      </c>
      <c r="G279" s="13">
        <v>73752.08</v>
      </c>
      <c r="H279" s="13">
        <v>0</v>
      </c>
      <c r="I279" s="13">
        <v>4061137.59</v>
      </c>
      <c r="J279" s="13">
        <v>207538.31</v>
      </c>
      <c r="K279" s="14">
        <v>176</v>
      </c>
      <c r="L279" s="14">
        <v>178</v>
      </c>
      <c r="M279" s="14">
        <v>8</v>
      </c>
      <c r="N279" s="14">
        <v>0</v>
      </c>
      <c r="O279" s="3">
        <f>Table_OTOB_YTD[[#This Row],[CHARGED DAYS]]-Table_OTOB_YTD[[#This Row],[CONTRACT DAYS]]-Table_OTOB_YTD[[#This Row],[THIRD PARTY DAYS ADDED]]</f>
        <v>2</v>
      </c>
    </row>
    <row r="280" spans="1:15" x14ac:dyDescent="0.2">
      <c r="A280" s="5" t="s">
        <v>201</v>
      </c>
      <c r="B280" s="4" t="s">
        <v>1240</v>
      </c>
      <c r="C280" s="5" t="s">
        <v>1182</v>
      </c>
      <c r="D280" s="5" t="s">
        <v>42</v>
      </c>
      <c r="E280" s="6">
        <v>45824</v>
      </c>
      <c r="F280" s="13">
        <v>669117.6</v>
      </c>
      <c r="G280" s="13">
        <v>1443.13</v>
      </c>
      <c r="H280" s="13">
        <v>0</v>
      </c>
      <c r="I280" s="13">
        <v>676358.99</v>
      </c>
      <c r="J280" s="13">
        <v>7241.39</v>
      </c>
      <c r="K280" s="14">
        <v>153</v>
      </c>
      <c r="L280" s="14">
        <v>153</v>
      </c>
      <c r="M280" s="14">
        <v>0</v>
      </c>
      <c r="N280" s="14">
        <v>0</v>
      </c>
      <c r="O280" s="3">
        <f>Table_OTOB_YTD[[#This Row],[CHARGED DAYS]]-Table_OTOB_YTD[[#This Row],[CONTRACT DAYS]]-Table_OTOB_YTD[[#This Row],[THIRD PARTY DAYS ADDED]]</f>
        <v>0</v>
      </c>
    </row>
    <row r="281" spans="1:15" x14ac:dyDescent="0.2">
      <c r="A281" s="5" t="s">
        <v>255</v>
      </c>
      <c r="B281" s="4" t="s">
        <v>1241</v>
      </c>
      <c r="C281" s="5" t="s">
        <v>303</v>
      </c>
      <c r="D281" s="5" t="s">
        <v>19</v>
      </c>
      <c r="E281" s="6">
        <v>45824</v>
      </c>
      <c r="F281" s="13">
        <v>3123217.4</v>
      </c>
      <c r="G281" s="13">
        <v>67498.55</v>
      </c>
      <c r="H281" s="13">
        <v>0</v>
      </c>
      <c r="I281" s="13">
        <v>3372662.8</v>
      </c>
      <c r="J281" s="13">
        <v>249445.4</v>
      </c>
      <c r="K281" s="14">
        <v>277</v>
      </c>
      <c r="L281" s="14">
        <v>153</v>
      </c>
      <c r="M281" s="14">
        <v>0</v>
      </c>
      <c r="N281" s="14">
        <v>0</v>
      </c>
      <c r="O281" s="3">
        <f>Table_OTOB_YTD[[#This Row],[CHARGED DAYS]]-Table_OTOB_YTD[[#This Row],[CONTRACT DAYS]]-Table_OTOB_YTD[[#This Row],[THIRD PARTY DAYS ADDED]]</f>
        <v>-124</v>
      </c>
    </row>
    <row r="282" spans="1:15" x14ac:dyDescent="0.2">
      <c r="A282" s="5" t="s">
        <v>46</v>
      </c>
      <c r="B282" s="4" t="s">
        <v>1242</v>
      </c>
      <c r="C282" s="5" t="s">
        <v>1108</v>
      </c>
      <c r="D282" s="5" t="s">
        <v>1243</v>
      </c>
      <c r="E282" s="6">
        <v>45824</v>
      </c>
      <c r="F282" s="13">
        <v>1589955.1</v>
      </c>
      <c r="G282" s="13">
        <v>62334.880000000005</v>
      </c>
      <c r="H282" s="13">
        <v>0</v>
      </c>
      <c r="I282" s="13">
        <v>1638369.68</v>
      </c>
      <c r="J282" s="13">
        <v>48414.58</v>
      </c>
      <c r="K282" s="14">
        <v>120</v>
      </c>
      <c r="L282" s="14">
        <v>160</v>
      </c>
      <c r="M282" s="14">
        <v>24</v>
      </c>
      <c r="N282" s="14">
        <v>0</v>
      </c>
      <c r="O282" s="3">
        <f>Table_OTOB_YTD[[#This Row],[CHARGED DAYS]]-Table_OTOB_YTD[[#This Row],[CONTRACT DAYS]]-Table_OTOB_YTD[[#This Row],[THIRD PARTY DAYS ADDED]]</f>
        <v>40</v>
      </c>
    </row>
    <row r="283" spans="1:15" x14ac:dyDescent="0.2">
      <c r="A283" s="5" t="s">
        <v>51</v>
      </c>
      <c r="B283" s="4" t="s">
        <v>1244</v>
      </c>
      <c r="C283" s="5" t="s">
        <v>65</v>
      </c>
      <c r="D283" s="5" t="s">
        <v>635</v>
      </c>
      <c r="E283" s="6">
        <v>45825</v>
      </c>
      <c r="F283" s="13">
        <v>5205668.6500000004</v>
      </c>
      <c r="G283" s="13">
        <v>587966.24</v>
      </c>
      <c r="H283" s="13">
        <v>0</v>
      </c>
      <c r="I283" s="13">
        <v>5848153.7199999997</v>
      </c>
      <c r="J283" s="13">
        <v>642485.06999999995</v>
      </c>
      <c r="K283" s="14">
        <v>232</v>
      </c>
      <c r="L283" s="14">
        <v>236</v>
      </c>
      <c r="M283" s="14">
        <v>25</v>
      </c>
      <c r="N283" s="14">
        <v>0</v>
      </c>
      <c r="O283" s="3">
        <f>Table_OTOB_YTD[[#This Row],[CHARGED DAYS]]-Table_OTOB_YTD[[#This Row],[CONTRACT DAYS]]-Table_OTOB_YTD[[#This Row],[THIRD PARTY DAYS ADDED]]</f>
        <v>4</v>
      </c>
    </row>
    <row r="284" spans="1:15" x14ac:dyDescent="0.2">
      <c r="A284" s="5" t="s">
        <v>400</v>
      </c>
      <c r="B284" s="4" t="s">
        <v>1245</v>
      </c>
      <c r="C284" s="5" t="s">
        <v>743</v>
      </c>
      <c r="D284" s="5" t="s">
        <v>846</v>
      </c>
      <c r="E284" s="6">
        <v>45825</v>
      </c>
      <c r="F284" s="13">
        <v>4485762.8</v>
      </c>
      <c r="G284" s="13">
        <v>0</v>
      </c>
      <c r="H284" s="13">
        <v>0</v>
      </c>
      <c r="I284" s="13">
        <v>4202296.84</v>
      </c>
      <c r="J284" s="13">
        <v>-283465.96000000002</v>
      </c>
      <c r="K284" s="14">
        <v>94</v>
      </c>
      <c r="L284" s="14">
        <v>86</v>
      </c>
      <c r="M284" s="14">
        <v>0</v>
      </c>
      <c r="N284" s="14">
        <v>0</v>
      </c>
      <c r="O284" s="3">
        <f>Table_OTOB_YTD[[#This Row],[CHARGED DAYS]]-Table_OTOB_YTD[[#This Row],[CONTRACT DAYS]]-Table_OTOB_YTD[[#This Row],[THIRD PARTY DAYS ADDED]]</f>
        <v>-8</v>
      </c>
    </row>
    <row r="285" spans="1:15" x14ac:dyDescent="0.2">
      <c r="A285" s="5" t="s">
        <v>57</v>
      </c>
      <c r="B285" s="4" t="s">
        <v>1246</v>
      </c>
      <c r="C285" s="5" t="s">
        <v>244</v>
      </c>
      <c r="D285" s="5" t="s">
        <v>42</v>
      </c>
      <c r="E285" s="6">
        <v>45825</v>
      </c>
      <c r="F285" s="13">
        <v>759105.5</v>
      </c>
      <c r="G285" s="13">
        <v>28354.799999999999</v>
      </c>
      <c r="H285" s="13">
        <v>0</v>
      </c>
      <c r="I285" s="13">
        <v>775717.89</v>
      </c>
      <c r="J285" s="13">
        <v>16612.39</v>
      </c>
      <c r="K285" s="14">
        <v>82</v>
      </c>
      <c r="L285" s="14">
        <v>109</v>
      </c>
      <c r="M285" s="14">
        <v>0</v>
      </c>
      <c r="N285" s="14">
        <v>0</v>
      </c>
      <c r="O285" s="3">
        <f>Table_OTOB_YTD[[#This Row],[CHARGED DAYS]]-Table_OTOB_YTD[[#This Row],[CONTRACT DAYS]]-Table_OTOB_YTD[[#This Row],[THIRD PARTY DAYS ADDED]]</f>
        <v>27</v>
      </c>
    </row>
    <row r="286" spans="1:15" x14ac:dyDescent="0.2">
      <c r="A286" s="5" t="s">
        <v>43</v>
      </c>
      <c r="B286" s="4" t="s">
        <v>1247</v>
      </c>
      <c r="C286" s="5" t="s">
        <v>45</v>
      </c>
      <c r="D286" s="5" t="s">
        <v>1248</v>
      </c>
      <c r="E286" s="6">
        <v>45825</v>
      </c>
      <c r="F286" s="13">
        <v>355503.25</v>
      </c>
      <c r="G286" s="13">
        <v>0</v>
      </c>
      <c r="H286" s="13">
        <v>0</v>
      </c>
      <c r="I286" s="13">
        <v>393740.12</v>
      </c>
      <c r="J286" s="13">
        <v>38236.870000000003</v>
      </c>
      <c r="K286" s="14">
        <v>50</v>
      </c>
      <c r="L286" s="14">
        <v>41</v>
      </c>
      <c r="M286" s="14">
        <v>0</v>
      </c>
      <c r="N286" s="14">
        <v>0</v>
      </c>
      <c r="O286" s="3">
        <f>Table_OTOB_YTD[[#This Row],[CHARGED DAYS]]-Table_OTOB_YTD[[#This Row],[CONTRACT DAYS]]-Table_OTOB_YTD[[#This Row],[THIRD PARTY DAYS ADDED]]</f>
        <v>-9</v>
      </c>
    </row>
    <row r="287" spans="1:15" x14ac:dyDescent="0.2">
      <c r="A287" s="5" t="s">
        <v>131</v>
      </c>
      <c r="B287" s="4" t="s">
        <v>1249</v>
      </c>
      <c r="C287" s="5" t="s">
        <v>590</v>
      </c>
      <c r="D287" s="5" t="s">
        <v>90</v>
      </c>
      <c r="E287" s="6">
        <v>45826</v>
      </c>
      <c r="F287" s="13">
        <v>59101873.57</v>
      </c>
      <c r="G287" s="13">
        <v>17055783.48</v>
      </c>
      <c r="H287" s="13">
        <v>0</v>
      </c>
      <c r="I287" s="13">
        <v>76253119.719999999</v>
      </c>
      <c r="J287" s="13">
        <v>17151246.149999999</v>
      </c>
      <c r="K287" s="14">
        <v>459</v>
      </c>
      <c r="L287" s="14">
        <v>711</v>
      </c>
      <c r="M287" s="14">
        <v>253</v>
      </c>
      <c r="N287" s="14">
        <v>0</v>
      </c>
      <c r="O287" s="3">
        <f>Table_OTOB_YTD[[#This Row],[CHARGED DAYS]]-Table_OTOB_YTD[[#This Row],[CONTRACT DAYS]]-Table_OTOB_YTD[[#This Row],[THIRD PARTY DAYS ADDED]]</f>
        <v>252</v>
      </c>
    </row>
    <row r="288" spans="1:15" x14ac:dyDescent="0.2">
      <c r="A288" s="5" t="s">
        <v>46</v>
      </c>
      <c r="B288" s="4" t="s">
        <v>1250</v>
      </c>
      <c r="C288" s="5" t="s">
        <v>1251</v>
      </c>
      <c r="D288" s="5" t="s">
        <v>1252</v>
      </c>
      <c r="E288" s="6">
        <v>45826</v>
      </c>
      <c r="F288" s="13">
        <v>1007461.9</v>
      </c>
      <c r="G288" s="13">
        <v>598333.07000000007</v>
      </c>
      <c r="H288" s="13">
        <v>0</v>
      </c>
      <c r="I288" s="13">
        <v>1674702.02</v>
      </c>
      <c r="J288" s="13">
        <v>667240.12</v>
      </c>
      <c r="K288" s="14">
        <v>30</v>
      </c>
      <c r="L288" s="14">
        <v>30</v>
      </c>
      <c r="M288" s="14">
        <v>0</v>
      </c>
      <c r="N288" s="14">
        <v>0</v>
      </c>
      <c r="O288" s="3">
        <f>Table_OTOB_YTD[[#This Row],[CHARGED DAYS]]-Table_OTOB_YTD[[#This Row],[CONTRACT DAYS]]-Table_OTOB_YTD[[#This Row],[THIRD PARTY DAYS ADDED]]</f>
        <v>0</v>
      </c>
    </row>
    <row r="289" spans="1:15" x14ac:dyDescent="0.2">
      <c r="A289" s="5" t="s">
        <v>16</v>
      </c>
      <c r="B289" s="4" t="s">
        <v>1253</v>
      </c>
      <c r="C289" s="5" t="s">
        <v>21</v>
      </c>
      <c r="D289" s="5" t="s">
        <v>1254</v>
      </c>
      <c r="E289" s="6">
        <v>45827</v>
      </c>
      <c r="F289" s="13">
        <v>3732598.33</v>
      </c>
      <c r="G289" s="13">
        <v>0</v>
      </c>
      <c r="H289" s="13">
        <v>0</v>
      </c>
      <c r="I289" s="13">
        <v>3907672.33</v>
      </c>
      <c r="J289" s="13">
        <v>175074</v>
      </c>
      <c r="K289" s="14">
        <v>238</v>
      </c>
      <c r="L289" s="14">
        <v>159</v>
      </c>
      <c r="M289" s="14">
        <v>0</v>
      </c>
      <c r="N289" s="14">
        <v>0</v>
      </c>
      <c r="O289" s="3">
        <f>Table_OTOB_YTD[[#This Row],[CHARGED DAYS]]-Table_OTOB_YTD[[#This Row],[CONTRACT DAYS]]-Table_OTOB_YTD[[#This Row],[THIRD PARTY DAYS ADDED]]</f>
        <v>-79</v>
      </c>
    </row>
    <row r="290" spans="1:15" x14ac:dyDescent="0.2">
      <c r="A290" s="5" t="s">
        <v>16</v>
      </c>
      <c r="B290" s="4" t="s">
        <v>1255</v>
      </c>
      <c r="C290" s="5" t="s">
        <v>21</v>
      </c>
      <c r="D290" s="5" t="s">
        <v>1210</v>
      </c>
      <c r="E290" s="6">
        <v>45827</v>
      </c>
      <c r="F290" s="13">
        <v>2962393.9</v>
      </c>
      <c r="G290" s="13">
        <v>31672.74</v>
      </c>
      <c r="H290" s="13">
        <v>0</v>
      </c>
      <c r="I290" s="13">
        <v>2999057.61</v>
      </c>
      <c r="J290" s="13">
        <v>36663.71</v>
      </c>
      <c r="K290" s="14">
        <v>110</v>
      </c>
      <c r="L290" s="14">
        <v>120</v>
      </c>
      <c r="M290" s="14">
        <v>11</v>
      </c>
      <c r="N290" s="14">
        <v>0</v>
      </c>
      <c r="O290" s="3">
        <f>Table_OTOB_YTD[[#This Row],[CHARGED DAYS]]-Table_OTOB_YTD[[#This Row],[CONTRACT DAYS]]-Table_OTOB_YTD[[#This Row],[THIRD PARTY DAYS ADDED]]</f>
        <v>10</v>
      </c>
    </row>
    <row r="291" spans="1:15" x14ac:dyDescent="0.2">
      <c r="A291" s="5" t="s">
        <v>51</v>
      </c>
      <c r="B291" s="4" t="s">
        <v>1256</v>
      </c>
      <c r="C291" s="5" t="s">
        <v>65</v>
      </c>
      <c r="D291" s="5" t="s">
        <v>85</v>
      </c>
      <c r="E291" s="6">
        <v>45828</v>
      </c>
      <c r="F291" s="13">
        <v>7604085.4299999997</v>
      </c>
      <c r="G291" s="13">
        <v>-452760.42</v>
      </c>
      <c r="H291" s="13">
        <v>0</v>
      </c>
      <c r="I291" s="13">
        <v>7460532.3300000001</v>
      </c>
      <c r="J291" s="13">
        <v>-143553.1</v>
      </c>
      <c r="K291" s="14">
        <v>81</v>
      </c>
      <c r="L291" s="14">
        <v>67</v>
      </c>
      <c r="M291" s="14">
        <v>0</v>
      </c>
      <c r="N291" s="14">
        <v>0</v>
      </c>
      <c r="O291" s="3">
        <f>Table_OTOB_YTD[[#This Row],[CHARGED DAYS]]-Table_OTOB_YTD[[#This Row],[CONTRACT DAYS]]-Table_OTOB_YTD[[#This Row],[THIRD PARTY DAYS ADDED]]</f>
        <v>-14</v>
      </c>
    </row>
    <row r="292" spans="1:15" x14ac:dyDescent="0.2">
      <c r="A292" s="5" t="s">
        <v>43</v>
      </c>
      <c r="B292" s="4" t="s">
        <v>1257</v>
      </c>
      <c r="C292" s="5" t="s">
        <v>45</v>
      </c>
      <c r="D292" s="5" t="s">
        <v>523</v>
      </c>
      <c r="E292" s="6">
        <v>45828</v>
      </c>
      <c r="F292" s="13">
        <v>987486.86</v>
      </c>
      <c r="G292" s="13">
        <v>28908.940000000002</v>
      </c>
      <c r="H292" s="13">
        <v>0</v>
      </c>
      <c r="I292" s="13">
        <v>1011160.07</v>
      </c>
      <c r="J292" s="13">
        <v>23673.21</v>
      </c>
      <c r="K292" s="14">
        <v>116</v>
      </c>
      <c r="L292" s="14">
        <v>96</v>
      </c>
      <c r="M292" s="14">
        <v>0</v>
      </c>
      <c r="N292" s="14">
        <v>0</v>
      </c>
      <c r="O292" s="3">
        <f>Table_OTOB_YTD[[#This Row],[CHARGED DAYS]]-Table_OTOB_YTD[[#This Row],[CONTRACT DAYS]]-Table_OTOB_YTD[[#This Row],[THIRD PARTY DAYS ADDED]]</f>
        <v>-20</v>
      </c>
    </row>
    <row r="293" spans="1:15" x14ac:dyDescent="0.2">
      <c r="A293" s="5" t="s">
        <v>94</v>
      </c>
      <c r="B293" s="4" t="s">
        <v>1258</v>
      </c>
      <c r="C293" s="5" t="s">
        <v>155</v>
      </c>
      <c r="D293" s="5" t="s">
        <v>42</v>
      </c>
      <c r="E293" s="6">
        <v>45828</v>
      </c>
      <c r="F293" s="13">
        <v>1393629.5</v>
      </c>
      <c r="G293" s="13">
        <v>13250</v>
      </c>
      <c r="H293" s="13">
        <v>0</v>
      </c>
      <c r="I293" s="13">
        <v>1284743.3600000001</v>
      </c>
      <c r="J293" s="13">
        <v>-108886.14</v>
      </c>
      <c r="K293" s="14">
        <v>120</v>
      </c>
      <c r="L293" s="14">
        <v>92</v>
      </c>
      <c r="M293" s="14">
        <v>0</v>
      </c>
      <c r="N293" s="14">
        <v>0</v>
      </c>
      <c r="O293" s="3">
        <f>Table_OTOB_YTD[[#This Row],[CHARGED DAYS]]-Table_OTOB_YTD[[#This Row],[CONTRACT DAYS]]-Table_OTOB_YTD[[#This Row],[THIRD PARTY DAYS ADDED]]</f>
        <v>-28</v>
      </c>
    </row>
    <row r="294" spans="1:15" x14ac:dyDescent="0.2">
      <c r="A294" s="5" t="s">
        <v>219</v>
      </c>
      <c r="B294" s="4" t="s">
        <v>1259</v>
      </c>
      <c r="C294" s="5" t="s">
        <v>219</v>
      </c>
      <c r="D294" s="5" t="s">
        <v>19</v>
      </c>
      <c r="E294" s="6">
        <v>45831</v>
      </c>
      <c r="F294" s="13">
        <v>1788474.5899999999</v>
      </c>
      <c r="G294" s="13">
        <v>6800.56</v>
      </c>
      <c r="H294" s="13">
        <v>0</v>
      </c>
      <c r="I294" s="13">
        <v>1812791.1</v>
      </c>
      <c r="J294" s="13">
        <v>24316.51</v>
      </c>
      <c r="K294" s="14">
        <v>63</v>
      </c>
      <c r="L294" s="14">
        <v>39</v>
      </c>
      <c r="M294" s="14">
        <v>0</v>
      </c>
      <c r="N294" s="14">
        <v>0</v>
      </c>
      <c r="O294" s="3">
        <f>Table_OTOB_YTD[[#This Row],[CHARGED DAYS]]-Table_OTOB_YTD[[#This Row],[CONTRACT DAYS]]-Table_OTOB_YTD[[#This Row],[THIRD PARTY DAYS ADDED]]</f>
        <v>-24</v>
      </c>
    </row>
    <row r="295" spans="1:15" x14ac:dyDescent="0.2">
      <c r="A295" s="5" t="s">
        <v>78</v>
      </c>
      <c r="B295" s="4" t="s">
        <v>1260</v>
      </c>
      <c r="C295" s="5" t="s">
        <v>485</v>
      </c>
      <c r="D295" s="5" t="s">
        <v>729</v>
      </c>
      <c r="E295" s="6">
        <v>45831</v>
      </c>
      <c r="F295" s="13">
        <v>25723015.350000001</v>
      </c>
      <c r="G295" s="13">
        <v>201480.63</v>
      </c>
      <c r="H295" s="13">
        <v>0</v>
      </c>
      <c r="I295" s="13">
        <v>25767854.920000002</v>
      </c>
      <c r="J295" s="13">
        <v>44839.57</v>
      </c>
      <c r="K295" s="14">
        <v>406</v>
      </c>
      <c r="L295" s="14">
        <v>434</v>
      </c>
      <c r="M295" s="14">
        <v>87</v>
      </c>
      <c r="N295" s="14">
        <v>0</v>
      </c>
      <c r="O295" s="3">
        <f>Table_OTOB_YTD[[#This Row],[CHARGED DAYS]]-Table_OTOB_YTD[[#This Row],[CONTRACT DAYS]]-Table_OTOB_YTD[[#This Row],[THIRD PARTY DAYS ADDED]]</f>
        <v>28</v>
      </c>
    </row>
    <row r="296" spans="1:15" x14ac:dyDescent="0.2">
      <c r="A296" s="5" t="s">
        <v>94</v>
      </c>
      <c r="B296" s="4" t="s">
        <v>1261</v>
      </c>
      <c r="C296" s="5" t="s">
        <v>155</v>
      </c>
      <c r="D296" s="5" t="s">
        <v>1262</v>
      </c>
      <c r="E296" s="6">
        <v>45831</v>
      </c>
      <c r="F296" s="13">
        <v>500565.55</v>
      </c>
      <c r="G296" s="13">
        <v>29011.72</v>
      </c>
      <c r="H296" s="13">
        <v>0</v>
      </c>
      <c r="I296" s="13">
        <v>532377.71</v>
      </c>
      <c r="J296" s="13">
        <v>31812.16</v>
      </c>
      <c r="K296" s="14">
        <v>60</v>
      </c>
      <c r="L296" s="14">
        <v>37</v>
      </c>
      <c r="M296" s="14">
        <v>0</v>
      </c>
      <c r="N296" s="14">
        <v>0</v>
      </c>
      <c r="O296" s="3">
        <f>Table_OTOB_YTD[[#This Row],[CHARGED DAYS]]-Table_OTOB_YTD[[#This Row],[CONTRACT DAYS]]-Table_OTOB_YTD[[#This Row],[THIRD PARTY DAYS ADDED]]</f>
        <v>-23</v>
      </c>
    </row>
    <row r="297" spans="1:15" x14ac:dyDescent="0.2">
      <c r="A297" s="5" t="s">
        <v>46</v>
      </c>
      <c r="B297" s="4" t="s">
        <v>1263</v>
      </c>
      <c r="C297" s="5" t="s">
        <v>55</v>
      </c>
      <c r="D297" s="5" t="s">
        <v>49</v>
      </c>
      <c r="E297" s="6">
        <v>45831</v>
      </c>
      <c r="F297" s="13">
        <v>2611508.96</v>
      </c>
      <c r="G297" s="13">
        <v>99533.02</v>
      </c>
      <c r="H297" s="13">
        <v>0</v>
      </c>
      <c r="I297" s="13">
        <v>2636363.7400000002</v>
      </c>
      <c r="J297" s="13">
        <v>24854.78</v>
      </c>
      <c r="K297" s="14">
        <v>210</v>
      </c>
      <c r="L297" s="14">
        <v>243</v>
      </c>
      <c r="M297" s="14">
        <v>33</v>
      </c>
      <c r="N297" s="14">
        <v>0</v>
      </c>
      <c r="O297" s="3">
        <f>Table_OTOB_YTD[[#This Row],[CHARGED DAYS]]-Table_OTOB_YTD[[#This Row],[CONTRACT DAYS]]-Table_OTOB_YTD[[#This Row],[THIRD PARTY DAYS ADDED]]</f>
        <v>33</v>
      </c>
    </row>
    <row r="298" spans="1:15" x14ac:dyDescent="0.2">
      <c r="A298" s="5" t="s">
        <v>46</v>
      </c>
      <c r="B298" s="4" t="s">
        <v>1264</v>
      </c>
      <c r="C298" s="5" t="s">
        <v>713</v>
      </c>
      <c r="D298" s="5" t="s">
        <v>1265</v>
      </c>
      <c r="E298" s="6">
        <v>45831</v>
      </c>
      <c r="F298" s="13">
        <v>4538993.47</v>
      </c>
      <c r="G298" s="13">
        <v>121245.65000000001</v>
      </c>
      <c r="H298" s="13">
        <v>0</v>
      </c>
      <c r="I298" s="13">
        <v>4523129.03</v>
      </c>
      <c r="J298" s="13">
        <v>-15864.44</v>
      </c>
      <c r="K298" s="14">
        <v>195</v>
      </c>
      <c r="L298" s="14">
        <v>195</v>
      </c>
      <c r="M298" s="14">
        <v>0</v>
      </c>
      <c r="N298" s="14">
        <v>0</v>
      </c>
      <c r="O298" s="3">
        <f>Table_OTOB_YTD[[#This Row],[CHARGED DAYS]]-Table_OTOB_YTD[[#This Row],[CONTRACT DAYS]]-Table_OTOB_YTD[[#This Row],[THIRD PARTY DAYS ADDED]]</f>
        <v>0</v>
      </c>
    </row>
    <row r="299" spans="1:15" x14ac:dyDescent="0.2">
      <c r="A299" s="5" t="s">
        <v>46</v>
      </c>
      <c r="B299" s="4" t="s">
        <v>1266</v>
      </c>
      <c r="C299" s="5" t="s">
        <v>180</v>
      </c>
      <c r="D299" s="5" t="s">
        <v>19</v>
      </c>
      <c r="E299" s="6">
        <v>45831</v>
      </c>
      <c r="F299" s="13">
        <v>1439926.58</v>
      </c>
      <c r="G299" s="13">
        <v>-26853.96</v>
      </c>
      <c r="H299" s="13">
        <v>0</v>
      </c>
      <c r="I299" s="13">
        <v>1490190.94</v>
      </c>
      <c r="J299" s="13">
        <v>50264.36</v>
      </c>
      <c r="K299" s="14">
        <v>60</v>
      </c>
      <c r="L299" s="14">
        <v>60</v>
      </c>
      <c r="M299" s="14">
        <v>0</v>
      </c>
      <c r="N299" s="14">
        <v>0</v>
      </c>
      <c r="O299" s="3">
        <f>Table_OTOB_YTD[[#This Row],[CHARGED DAYS]]-Table_OTOB_YTD[[#This Row],[CONTRACT DAYS]]-Table_OTOB_YTD[[#This Row],[THIRD PARTY DAYS ADDED]]</f>
        <v>0</v>
      </c>
    </row>
    <row r="300" spans="1:15" x14ac:dyDescent="0.2">
      <c r="A300" s="5" t="s">
        <v>27</v>
      </c>
      <c r="B300" s="4" t="s">
        <v>1267</v>
      </c>
      <c r="C300" s="5" t="s">
        <v>29</v>
      </c>
      <c r="D300" s="5" t="s">
        <v>254</v>
      </c>
      <c r="E300" s="6">
        <v>45832</v>
      </c>
      <c r="F300" s="13">
        <v>8225269.7999999998</v>
      </c>
      <c r="G300" s="13">
        <v>131739.75</v>
      </c>
      <c r="H300" s="13">
        <v>0</v>
      </c>
      <c r="I300" s="13">
        <v>8288153.4800000004</v>
      </c>
      <c r="J300" s="13">
        <v>62883.68</v>
      </c>
      <c r="K300" s="14">
        <v>335</v>
      </c>
      <c r="L300" s="14">
        <v>618</v>
      </c>
      <c r="M300" s="14">
        <v>0</v>
      </c>
      <c r="N300" s="14">
        <v>0</v>
      </c>
      <c r="O300" s="3">
        <f>Table_OTOB_YTD[[#This Row],[CHARGED DAYS]]-Table_OTOB_YTD[[#This Row],[CONTRACT DAYS]]-Table_OTOB_YTD[[#This Row],[THIRD PARTY DAYS ADDED]]</f>
        <v>283</v>
      </c>
    </row>
    <row r="301" spans="1:15" x14ac:dyDescent="0.2">
      <c r="A301" s="5" t="s">
        <v>88</v>
      </c>
      <c r="B301" s="4" t="s">
        <v>1268</v>
      </c>
      <c r="C301" s="5" t="s">
        <v>239</v>
      </c>
      <c r="D301" s="5" t="s">
        <v>976</v>
      </c>
      <c r="E301" s="6">
        <v>45832</v>
      </c>
      <c r="F301" s="13">
        <v>14210383.800000001</v>
      </c>
      <c r="G301" s="13">
        <v>-36557.800000000003</v>
      </c>
      <c r="H301" s="13">
        <v>0</v>
      </c>
      <c r="I301" s="13">
        <v>14240510.92</v>
      </c>
      <c r="J301" s="13">
        <v>30127.119999999999</v>
      </c>
      <c r="K301" s="14">
        <v>184</v>
      </c>
      <c r="L301" s="14">
        <v>180</v>
      </c>
      <c r="M301" s="14">
        <v>0</v>
      </c>
      <c r="N301" s="14">
        <v>0</v>
      </c>
      <c r="O301" s="3">
        <f>Table_OTOB_YTD[[#This Row],[CHARGED DAYS]]-Table_OTOB_YTD[[#This Row],[CONTRACT DAYS]]-Table_OTOB_YTD[[#This Row],[THIRD PARTY DAYS ADDED]]</f>
        <v>-4</v>
      </c>
    </row>
    <row r="302" spans="1:15" x14ac:dyDescent="0.2">
      <c r="A302" s="5" t="s">
        <v>57</v>
      </c>
      <c r="B302" s="4" t="s">
        <v>1269</v>
      </c>
      <c r="C302" s="5" t="s">
        <v>316</v>
      </c>
      <c r="D302" s="5" t="s">
        <v>1270</v>
      </c>
      <c r="E302" s="6">
        <v>45832</v>
      </c>
      <c r="F302" s="13">
        <v>10948342.43</v>
      </c>
      <c r="G302" s="13">
        <v>-166269.35</v>
      </c>
      <c r="H302" s="13">
        <v>0</v>
      </c>
      <c r="I302" s="13">
        <v>10341573.82</v>
      </c>
      <c r="J302" s="13">
        <v>-606768.61</v>
      </c>
      <c r="K302" s="14">
        <v>163</v>
      </c>
      <c r="L302" s="14">
        <v>165</v>
      </c>
      <c r="M302" s="14">
        <v>11</v>
      </c>
      <c r="N302" s="14">
        <v>0</v>
      </c>
      <c r="O302" s="3">
        <f>Table_OTOB_YTD[[#This Row],[CHARGED DAYS]]-Table_OTOB_YTD[[#This Row],[CONTRACT DAYS]]-Table_OTOB_YTD[[#This Row],[THIRD PARTY DAYS ADDED]]</f>
        <v>2</v>
      </c>
    </row>
    <row r="303" spans="1:15" x14ac:dyDescent="0.2">
      <c r="A303" s="5" t="s">
        <v>78</v>
      </c>
      <c r="B303" s="4" t="s">
        <v>1271</v>
      </c>
      <c r="C303" s="5" t="s">
        <v>80</v>
      </c>
      <c r="D303" s="5" t="s">
        <v>1272</v>
      </c>
      <c r="E303" s="6">
        <v>45833</v>
      </c>
      <c r="F303" s="13">
        <v>434716</v>
      </c>
      <c r="G303" s="13">
        <v>0</v>
      </c>
      <c r="H303" s="13">
        <v>0</v>
      </c>
      <c r="I303" s="13">
        <v>408755.74</v>
      </c>
      <c r="J303" s="13">
        <v>-25960.26</v>
      </c>
      <c r="K303" s="14">
        <v>60</v>
      </c>
      <c r="L303" s="14">
        <v>60</v>
      </c>
      <c r="M303" s="14">
        <v>0</v>
      </c>
      <c r="N303" s="14">
        <v>0</v>
      </c>
      <c r="O303" s="3">
        <f>Table_OTOB_YTD[[#This Row],[CHARGED DAYS]]-Table_OTOB_YTD[[#This Row],[CONTRACT DAYS]]-Table_OTOB_YTD[[#This Row],[THIRD PARTY DAYS ADDED]]</f>
        <v>0</v>
      </c>
    </row>
    <row r="304" spans="1:15" x14ac:dyDescent="0.2">
      <c r="A304" s="5" t="s">
        <v>57</v>
      </c>
      <c r="B304" s="4" t="s">
        <v>1273</v>
      </c>
      <c r="C304" s="5" t="s">
        <v>115</v>
      </c>
      <c r="D304" s="5" t="s">
        <v>894</v>
      </c>
      <c r="E304" s="6">
        <v>45833</v>
      </c>
      <c r="F304" s="13">
        <v>288348.03999999998</v>
      </c>
      <c r="G304" s="13">
        <v>0</v>
      </c>
      <c r="H304" s="13">
        <v>0</v>
      </c>
      <c r="I304" s="13">
        <v>420299.47</v>
      </c>
      <c r="J304" s="13">
        <v>131951.43</v>
      </c>
      <c r="K304" s="14">
        <v>17</v>
      </c>
      <c r="L304" s="14">
        <v>20</v>
      </c>
      <c r="M304" s="14">
        <v>0</v>
      </c>
      <c r="N304" s="14">
        <v>0</v>
      </c>
      <c r="O304" s="3">
        <f>Table_OTOB_YTD[[#This Row],[CHARGED DAYS]]-Table_OTOB_YTD[[#This Row],[CONTRACT DAYS]]-Table_OTOB_YTD[[#This Row],[THIRD PARTY DAYS ADDED]]</f>
        <v>3</v>
      </c>
    </row>
    <row r="305" spans="1:15" x14ac:dyDescent="0.2">
      <c r="A305" s="5" t="s">
        <v>57</v>
      </c>
      <c r="B305" s="4" t="s">
        <v>1274</v>
      </c>
      <c r="C305" s="5" t="s">
        <v>115</v>
      </c>
      <c r="D305" s="5" t="s">
        <v>260</v>
      </c>
      <c r="E305" s="6">
        <v>45833</v>
      </c>
      <c r="F305" s="13">
        <v>398115.17</v>
      </c>
      <c r="G305" s="13">
        <v>-3287.63</v>
      </c>
      <c r="H305" s="13">
        <v>0</v>
      </c>
      <c r="I305" s="13">
        <v>516400.73</v>
      </c>
      <c r="J305" s="13">
        <v>118285.56</v>
      </c>
      <c r="K305" s="14">
        <v>68</v>
      </c>
      <c r="L305" s="14">
        <v>68</v>
      </c>
      <c r="M305" s="14">
        <v>0</v>
      </c>
      <c r="N305" s="14">
        <v>0</v>
      </c>
      <c r="O305" s="3">
        <f>Table_OTOB_YTD[[#This Row],[CHARGED DAYS]]-Table_OTOB_YTD[[#This Row],[CONTRACT DAYS]]-Table_OTOB_YTD[[#This Row],[THIRD PARTY DAYS ADDED]]</f>
        <v>0</v>
      </c>
    </row>
    <row r="306" spans="1:15" x14ac:dyDescent="0.2">
      <c r="A306" s="5" t="s">
        <v>39</v>
      </c>
      <c r="B306" s="4" t="s">
        <v>1275</v>
      </c>
      <c r="C306" s="5" t="s">
        <v>566</v>
      </c>
      <c r="D306" s="5" t="s">
        <v>1276</v>
      </c>
      <c r="E306" s="6">
        <v>45834</v>
      </c>
      <c r="F306" s="13">
        <v>5657526.6299999999</v>
      </c>
      <c r="G306" s="13">
        <v>13304.52</v>
      </c>
      <c r="H306" s="13">
        <v>0</v>
      </c>
      <c r="I306" s="13">
        <v>5698461.2199999997</v>
      </c>
      <c r="J306" s="13">
        <v>40934.589999999997</v>
      </c>
      <c r="K306" s="14">
        <v>106</v>
      </c>
      <c r="L306" s="14">
        <v>72</v>
      </c>
      <c r="M306" s="14">
        <v>0</v>
      </c>
      <c r="N306" s="14">
        <v>0</v>
      </c>
      <c r="O306" s="3">
        <f>Table_OTOB_YTD[[#This Row],[CHARGED DAYS]]-Table_OTOB_YTD[[#This Row],[CONTRACT DAYS]]-Table_OTOB_YTD[[#This Row],[THIRD PARTY DAYS ADDED]]</f>
        <v>-34</v>
      </c>
    </row>
    <row r="307" spans="1:15" x14ac:dyDescent="0.2">
      <c r="A307" s="5" t="s">
        <v>88</v>
      </c>
      <c r="B307" s="4" t="s">
        <v>1277</v>
      </c>
      <c r="C307" s="5" t="s">
        <v>327</v>
      </c>
      <c r="D307" s="5" t="s">
        <v>163</v>
      </c>
      <c r="E307" s="6">
        <v>45834</v>
      </c>
      <c r="F307" s="13">
        <v>1995099</v>
      </c>
      <c r="G307" s="13">
        <v>0</v>
      </c>
      <c r="H307" s="13">
        <v>0</v>
      </c>
      <c r="I307" s="13">
        <v>2046318.26</v>
      </c>
      <c r="J307" s="13">
        <v>51219.26</v>
      </c>
      <c r="K307" s="14">
        <v>154</v>
      </c>
      <c r="L307" s="14">
        <v>157</v>
      </c>
      <c r="M307" s="14">
        <v>3</v>
      </c>
      <c r="N307" s="14">
        <v>0</v>
      </c>
      <c r="O307" s="3">
        <f>Table_OTOB_YTD[[#This Row],[CHARGED DAYS]]-Table_OTOB_YTD[[#This Row],[CONTRACT DAYS]]-Table_OTOB_YTD[[#This Row],[THIRD PARTY DAYS ADDED]]</f>
        <v>3</v>
      </c>
    </row>
    <row r="308" spans="1:15" x14ac:dyDescent="0.2">
      <c r="A308" s="5" t="s">
        <v>165</v>
      </c>
      <c r="B308" s="4" t="s">
        <v>1278</v>
      </c>
      <c r="C308" s="5" t="s">
        <v>165</v>
      </c>
      <c r="D308" s="5" t="s">
        <v>675</v>
      </c>
      <c r="E308" s="6">
        <v>45834</v>
      </c>
      <c r="F308" s="13">
        <v>12401685.1</v>
      </c>
      <c r="G308" s="13">
        <v>-428867.06</v>
      </c>
      <c r="H308" s="13">
        <v>0</v>
      </c>
      <c r="I308" s="13">
        <v>12586972.59</v>
      </c>
      <c r="J308" s="13">
        <v>185287.49</v>
      </c>
      <c r="K308" s="14">
        <v>244</v>
      </c>
      <c r="L308" s="14">
        <v>162</v>
      </c>
      <c r="M308" s="14">
        <v>0</v>
      </c>
      <c r="N308" s="14">
        <v>0</v>
      </c>
      <c r="O308" s="3">
        <f>Table_OTOB_YTD[[#This Row],[CHARGED DAYS]]-Table_OTOB_YTD[[#This Row],[CONTRACT DAYS]]-Table_OTOB_YTD[[#This Row],[THIRD PARTY DAYS ADDED]]</f>
        <v>-82</v>
      </c>
    </row>
    <row r="309" spans="1:15" x14ac:dyDescent="0.2">
      <c r="A309" s="5" t="s">
        <v>57</v>
      </c>
      <c r="B309" s="4" t="s">
        <v>1279</v>
      </c>
      <c r="C309" s="5" t="s">
        <v>115</v>
      </c>
      <c r="D309" s="5" t="s">
        <v>301</v>
      </c>
      <c r="E309" s="6">
        <v>45834</v>
      </c>
      <c r="F309" s="13">
        <v>223865</v>
      </c>
      <c r="G309" s="13">
        <v>9781.06</v>
      </c>
      <c r="H309" s="13">
        <v>0</v>
      </c>
      <c r="I309" s="13">
        <v>208266.74</v>
      </c>
      <c r="J309" s="13">
        <v>-15598.26</v>
      </c>
      <c r="K309" s="14">
        <v>25</v>
      </c>
      <c r="L309" s="14">
        <v>24</v>
      </c>
      <c r="M309" s="14">
        <v>0</v>
      </c>
      <c r="N309" s="14">
        <v>0</v>
      </c>
      <c r="O309" s="3">
        <f>Table_OTOB_YTD[[#This Row],[CHARGED DAYS]]-Table_OTOB_YTD[[#This Row],[CONTRACT DAYS]]-Table_OTOB_YTD[[#This Row],[THIRD PARTY DAYS ADDED]]</f>
        <v>-1</v>
      </c>
    </row>
    <row r="310" spans="1:15" x14ac:dyDescent="0.2">
      <c r="A310" s="5" t="s">
        <v>98</v>
      </c>
      <c r="B310" s="4" t="s">
        <v>1280</v>
      </c>
      <c r="C310" s="5" t="s">
        <v>1127</v>
      </c>
      <c r="D310" s="5" t="s">
        <v>77</v>
      </c>
      <c r="E310" s="6">
        <v>45834</v>
      </c>
      <c r="F310" s="13">
        <v>7724536.6900000004</v>
      </c>
      <c r="G310" s="13">
        <v>-129354.75</v>
      </c>
      <c r="H310" s="13">
        <v>0</v>
      </c>
      <c r="I310" s="13">
        <v>8126988.1799999997</v>
      </c>
      <c r="J310" s="13">
        <v>402451.49</v>
      </c>
      <c r="K310" s="14">
        <v>210</v>
      </c>
      <c r="L310" s="14">
        <v>215</v>
      </c>
      <c r="M310" s="14">
        <v>0</v>
      </c>
      <c r="N310" s="14">
        <v>0</v>
      </c>
      <c r="O310" s="3">
        <f>Table_OTOB_YTD[[#This Row],[CHARGED DAYS]]-Table_OTOB_YTD[[#This Row],[CONTRACT DAYS]]-Table_OTOB_YTD[[#This Row],[THIRD PARTY DAYS ADDED]]</f>
        <v>5</v>
      </c>
    </row>
    <row r="311" spans="1:15" x14ac:dyDescent="0.2">
      <c r="A311" s="5" t="s">
        <v>88</v>
      </c>
      <c r="B311" s="4" t="s">
        <v>1281</v>
      </c>
      <c r="C311" s="5" t="s">
        <v>88</v>
      </c>
      <c r="D311" s="5" t="s">
        <v>163</v>
      </c>
      <c r="E311" s="6">
        <v>45835</v>
      </c>
      <c r="F311" s="13">
        <v>861720</v>
      </c>
      <c r="G311" s="13">
        <v>0</v>
      </c>
      <c r="H311" s="13">
        <v>0</v>
      </c>
      <c r="I311" s="13">
        <v>855706.02</v>
      </c>
      <c r="J311" s="13">
        <v>-6013.98</v>
      </c>
      <c r="K311" s="14">
        <v>85</v>
      </c>
      <c r="L311" s="14">
        <v>63</v>
      </c>
      <c r="M311" s="14">
        <v>0</v>
      </c>
      <c r="N311" s="14">
        <v>0</v>
      </c>
      <c r="O311" s="3">
        <f>Table_OTOB_YTD[[#This Row],[CHARGED DAYS]]-Table_OTOB_YTD[[#This Row],[CONTRACT DAYS]]-Table_OTOB_YTD[[#This Row],[THIRD PARTY DAYS ADDED]]</f>
        <v>-22</v>
      </c>
    </row>
    <row r="312" spans="1:15" x14ac:dyDescent="0.2">
      <c r="A312" s="5" t="s">
        <v>165</v>
      </c>
      <c r="B312" s="4" t="s">
        <v>1282</v>
      </c>
      <c r="C312" s="5" t="s">
        <v>165</v>
      </c>
      <c r="D312" s="5" t="s">
        <v>724</v>
      </c>
      <c r="E312" s="6">
        <v>45835</v>
      </c>
      <c r="F312" s="13">
        <v>9875874.5999999996</v>
      </c>
      <c r="G312" s="13">
        <v>781220.6</v>
      </c>
      <c r="H312" s="13">
        <v>0</v>
      </c>
      <c r="I312" s="13">
        <v>10746744.890000001</v>
      </c>
      <c r="J312" s="13">
        <v>870870.29</v>
      </c>
      <c r="K312" s="14">
        <v>270</v>
      </c>
      <c r="L312" s="14">
        <v>164</v>
      </c>
      <c r="M312" s="14">
        <v>0</v>
      </c>
      <c r="N312" s="14">
        <v>0</v>
      </c>
      <c r="O312" s="3">
        <f>Table_OTOB_YTD[[#This Row],[CHARGED DAYS]]-Table_OTOB_YTD[[#This Row],[CONTRACT DAYS]]-Table_OTOB_YTD[[#This Row],[THIRD PARTY DAYS ADDED]]</f>
        <v>-106</v>
      </c>
    </row>
    <row r="313" spans="1:15" x14ac:dyDescent="0.2">
      <c r="A313" s="5" t="s">
        <v>78</v>
      </c>
      <c r="B313" s="4" t="s">
        <v>1283</v>
      </c>
      <c r="C313" s="5" t="s">
        <v>485</v>
      </c>
      <c r="D313" s="5" t="s">
        <v>729</v>
      </c>
      <c r="E313" s="6">
        <v>45835</v>
      </c>
      <c r="F313" s="13">
        <v>2289336.4</v>
      </c>
      <c r="G313" s="13">
        <v>726604.22</v>
      </c>
      <c r="H313" s="13">
        <v>0</v>
      </c>
      <c r="I313" s="13">
        <v>3015425.14</v>
      </c>
      <c r="J313" s="13">
        <v>726088.74</v>
      </c>
      <c r="K313" s="14">
        <v>169</v>
      </c>
      <c r="L313" s="14">
        <v>163</v>
      </c>
      <c r="M313" s="14">
        <v>0</v>
      </c>
      <c r="N313" s="14">
        <v>0</v>
      </c>
      <c r="O313" s="3">
        <f>Table_OTOB_YTD[[#This Row],[CHARGED DAYS]]-Table_OTOB_YTD[[#This Row],[CONTRACT DAYS]]-Table_OTOB_YTD[[#This Row],[THIRD PARTY DAYS ADDED]]</f>
        <v>-6</v>
      </c>
    </row>
    <row r="314" spans="1:15" x14ac:dyDescent="0.2">
      <c r="A314" s="5" t="s">
        <v>57</v>
      </c>
      <c r="B314" s="4" t="s">
        <v>1284</v>
      </c>
      <c r="C314" s="5" t="s">
        <v>115</v>
      </c>
      <c r="D314" s="5" t="s">
        <v>1285</v>
      </c>
      <c r="E314" s="6">
        <v>45835</v>
      </c>
      <c r="F314" s="13">
        <v>5450259.5899999999</v>
      </c>
      <c r="G314" s="13">
        <v>1330210.57</v>
      </c>
      <c r="H314" s="13">
        <v>0</v>
      </c>
      <c r="I314" s="13">
        <v>4631563.0599999996</v>
      </c>
      <c r="J314" s="13">
        <v>-818696.53</v>
      </c>
      <c r="K314" s="14">
        <v>223</v>
      </c>
      <c r="L314" s="14">
        <v>481</v>
      </c>
      <c r="M314" s="14">
        <v>263</v>
      </c>
      <c r="N314" s="14">
        <v>0</v>
      </c>
      <c r="O314" s="3">
        <f>Table_OTOB_YTD[[#This Row],[CHARGED DAYS]]-Table_OTOB_YTD[[#This Row],[CONTRACT DAYS]]-Table_OTOB_YTD[[#This Row],[THIRD PARTY DAYS ADDED]]</f>
        <v>258</v>
      </c>
    </row>
    <row r="315" spans="1:15" x14ac:dyDescent="0.2">
      <c r="A315" s="5" t="s">
        <v>131</v>
      </c>
      <c r="B315" s="4" t="s">
        <v>1286</v>
      </c>
      <c r="C315" s="5" t="s">
        <v>280</v>
      </c>
      <c r="D315" s="5" t="s">
        <v>34</v>
      </c>
      <c r="E315" s="6">
        <v>45835</v>
      </c>
      <c r="F315" s="13">
        <v>1622640</v>
      </c>
      <c r="G315" s="13">
        <v>85713.06</v>
      </c>
      <c r="H315" s="13">
        <v>0</v>
      </c>
      <c r="I315" s="13">
        <v>1742388.06</v>
      </c>
      <c r="J315" s="13">
        <v>119748.06</v>
      </c>
      <c r="K315" s="14">
        <v>217</v>
      </c>
      <c r="L315" s="14">
        <v>312</v>
      </c>
      <c r="M315" s="14">
        <v>95</v>
      </c>
      <c r="N315" s="14">
        <v>0</v>
      </c>
      <c r="O315" s="3">
        <f>Table_OTOB_YTD[[#This Row],[CHARGED DAYS]]-Table_OTOB_YTD[[#This Row],[CONTRACT DAYS]]-Table_OTOB_YTD[[#This Row],[THIRD PARTY DAYS ADDED]]</f>
        <v>95</v>
      </c>
    </row>
    <row r="316" spans="1:15" x14ac:dyDescent="0.2">
      <c r="A316" s="5" t="s">
        <v>35</v>
      </c>
      <c r="B316" s="4" t="s">
        <v>1287</v>
      </c>
      <c r="C316" s="5" t="s">
        <v>388</v>
      </c>
      <c r="D316" s="5" t="s">
        <v>1288</v>
      </c>
      <c r="E316" s="6">
        <v>45835</v>
      </c>
      <c r="F316" s="13">
        <v>1170676.75</v>
      </c>
      <c r="G316" s="13">
        <v>227270.80000000002</v>
      </c>
      <c r="H316" s="13">
        <v>0</v>
      </c>
      <c r="I316" s="13">
        <v>1407381.63</v>
      </c>
      <c r="J316" s="13">
        <v>236704.88</v>
      </c>
      <c r="K316" s="14">
        <v>60</v>
      </c>
      <c r="L316" s="14">
        <v>66</v>
      </c>
      <c r="M316" s="14">
        <v>5</v>
      </c>
      <c r="N316" s="14">
        <v>0</v>
      </c>
      <c r="O316" s="3">
        <f>Table_OTOB_YTD[[#This Row],[CHARGED DAYS]]-Table_OTOB_YTD[[#This Row],[CONTRACT DAYS]]-Table_OTOB_YTD[[#This Row],[THIRD PARTY DAYS ADDED]]</f>
        <v>6</v>
      </c>
    </row>
    <row r="317" spans="1:15" x14ac:dyDescent="0.2">
      <c r="A317" s="5" t="s">
        <v>27</v>
      </c>
      <c r="B317" s="4" t="s">
        <v>1289</v>
      </c>
      <c r="C317" s="5" t="s">
        <v>1290</v>
      </c>
      <c r="D317" s="5" t="s">
        <v>1291</v>
      </c>
      <c r="E317" s="6">
        <v>45838</v>
      </c>
      <c r="F317" s="13">
        <v>25974526.550000001</v>
      </c>
      <c r="G317" s="13">
        <v>107770.5</v>
      </c>
      <c r="H317" s="13">
        <v>0</v>
      </c>
      <c r="I317" s="13">
        <v>26209776.98</v>
      </c>
      <c r="J317" s="13">
        <v>235250.43</v>
      </c>
      <c r="K317" s="14">
        <v>684</v>
      </c>
      <c r="L317" s="14">
        <v>864</v>
      </c>
      <c r="M317" s="14">
        <v>40</v>
      </c>
      <c r="N317" s="14">
        <v>0</v>
      </c>
      <c r="O317" s="3">
        <f>Table_OTOB_YTD[[#This Row],[CHARGED DAYS]]-Table_OTOB_YTD[[#This Row],[CONTRACT DAYS]]-Table_OTOB_YTD[[#This Row],[THIRD PARTY DAYS ADDED]]</f>
        <v>180</v>
      </c>
    </row>
    <row r="318" spans="1:15" x14ac:dyDescent="0.2">
      <c r="A318" s="5" t="s">
        <v>78</v>
      </c>
      <c r="B318" s="4" t="s">
        <v>1292</v>
      </c>
      <c r="C318" s="5" t="s">
        <v>80</v>
      </c>
      <c r="D318" s="5" t="s">
        <v>1293</v>
      </c>
      <c r="E318" s="6">
        <v>45838</v>
      </c>
      <c r="F318" s="13">
        <v>1663320.5</v>
      </c>
      <c r="G318" s="13">
        <v>64517.880000000005</v>
      </c>
      <c r="H318" s="13">
        <v>0</v>
      </c>
      <c r="I318" s="13">
        <v>1708141.9</v>
      </c>
      <c r="J318" s="13">
        <v>44821.4</v>
      </c>
      <c r="K318" s="14">
        <v>362</v>
      </c>
      <c r="L318" s="14">
        <v>357</v>
      </c>
      <c r="M318" s="14">
        <v>0</v>
      </c>
      <c r="N318" s="14">
        <v>0</v>
      </c>
      <c r="O318" s="3">
        <f>Table_OTOB_YTD[[#This Row],[CHARGED DAYS]]-Table_OTOB_YTD[[#This Row],[CONTRACT DAYS]]-Table_OTOB_YTD[[#This Row],[THIRD PARTY DAYS ADDED]]</f>
        <v>-5</v>
      </c>
    </row>
    <row r="319" spans="1:15" x14ac:dyDescent="0.2">
      <c r="A319" s="5" t="s">
        <v>57</v>
      </c>
      <c r="B319" s="4" t="s">
        <v>1294</v>
      </c>
      <c r="C319" s="5" t="s">
        <v>59</v>
      </c>
      <c r="D319" s="5" t="s">
        <v>209</v>
      </c>
      <c r="E319" s="6">
        <v>45839</v>
      </c>
      <c r="F319" s="13">
        <v>100144090.31999999</v>
      </c>
      <c r="G319" s="13">
        <v>3064099.96</v>
      </c>
      <c r="H319" s="13">
        <v>0</v>
      </c>
      <c r="I319" s="13">
        <v>102539213.39</v>
      </c>
      <c r="J319" s="13">
        <v>2395123.0699999998</v>
      </c>
      <c r="K319" s="14">
        <v>919</v>
      </c>
      <c r="L319" s="14">
        <v>1120</v>
      </c>
      <c r="M319" s="14">
        <v>201</v>
      </c>
      <c r="N319" s="14">
        <v>0</v>
      </c>
      <c r="O319" s="3">
        <f>Table_OTOB_YTD[[#This Row],[CHARGED DAYS]]-Table_OTOB_YTD[[#This Row],[CONTRACT DAYS]]-Table_OTOB_YTD[[#This Row],[THIRD PARTY DAYS ADDED]]</f>
        <v>201</v>
      </c>
    </row>
    <row r="320" spans="1:15" x14ac:dyDescent="0.2">
      <c r="A320" s="5" t="s">
        <v>57</v>
      </c>
      <c r="B320" s="4" t="s">
        <v>1295</v>
      </c>
      <c r="C320" s="5" t="s">
        <v>557</v>
      </c>
      <c r="D320" s="5" t="s">
        <v>563</v>
      </c>
      <c r="E320" s="6">
        <v>45839</v>
      </c>
      <c r="F320" s="13">
        <v>32943459</v>
      </c>
      <c r="G320" s="13">
        <v>519234.44</v>
      </c>
      <c r="H320" s="13">
        <v>0</v>
      </c>
      <c r="I320" s="13">
        <v>33462693.449999999</v>
      </c>
      <c r="J320" s="13">
        <v>519234.45</v>
      </c>
      <c r="K320" s="14">
        <v>650</v>
      </c>
      <c r="L320" s="14">
        <v>1330</v>
      </c>
      <c r="M320" s="14">
        <v>580</v>
      </c>
      <c r="N320" s="14">
        <v>0</v>
      </c>
      <c r="O320" s="3">
        <f>Table_OTOB_YTD[[#This Row],[CHARGED DAYS]]-Table_OTOB_YTD[[#This Row],[CONTRACT DAYS]]-Table_OTOB_YTD[[#This Row],[THIRD PARTY DAYS ADDED]]</f>
        <v>680</v>
      </c>
    </row>
    <row r="321" spans="1:15" x14ac:dyDescent="0.2">
      <c r="A321" s="5" t="s">
        <v>57</v>
      </c>
      <c r="B321" s="4" t="s">
        <v>1296</v>
      </c>
      <c r="C321" s="5" t="s">
        <v>115</v>
      </c>
      <c r="D321" s="5" t="s">
        <v>19</v>
      </c>
      <c r="E321" s="6">
        <v>45839</v>
      </c>
      <c r="F321" s="13">
        <v>2695934.98</v>
      </c>
      <c r="G321" s="13">
        <v>354899.19</v>
      </c>
      <c r="H321" s="13">
        <v>0</v>
      </c>
      <c r="I321" s="13">
        <v>3303471.67</v>
      </c>
      <c r="J321" s="13">
        <v>607536.68999999994</v>
      </c>
      <c r="K321" s="14">
        <v>64</v>
      </c>
      <c r="L321" s="14">
        <v>100</v>
      </c>
      <c r="M321" s="14">
        <v>36</v>
      </c>
      <c r="N321" s="14">
        <v>0</v>
      </c>
      <c r="O321" s="3">
        <f>Table_OTOB_YTD[[#This Row],[CHARGED DAYS]]-Table_OTOB_YTD[[#This Row],[CONTRACT DAYS]]-Table_OTOB_YTD[[#This Row],[THIRD PARTY DAYS ADDED]]</f>
        <v>36</v>
      </c>
    </row>
    <row r="322" spans="1:15" x14ac:dyDescent="0.2">
      <c r="A322" s="5" t="s">
        <v>88</v>
      </c>
      <c r="B322" s="4" t="s">
        <v>1297</v>
      </c>
      <c r="C322" s="5" t="s">
        <v>108</v>
      </c>
      <c r="D322" s="5" t="s">
        <v>976</v>
      </c>
      <c r="E322" s="6">
        <v>45840</v>
      </c>
      <c r="F322" s="13">
        <v>45984067.409999996</v>
      </c>
      <c r="G322" s="13">
        <v>2162296.63</v>
      </c>
      <c r="H322" s="13">
        <v>0</v>
      </c>
      <c r="I322" s="13">
        <v>48478849.18</v>
      </c>
      <c r="J322" s="13">
        <v>2494781.77</v>
      </c>
      <c r="K322" s="14">
        <v>548</v>
      </c>
      <c r="L322" s="14">
        <v>781</v>
      </c>
      <c r="M322" s="14">
        <v>265</v>
      </c>
      <c r="N322" s="14">
        <v>0</v>
      </c>
      <c r="O322" s="3">
        <f>Table_OTOB_YTD[[#This Row],[CHARGED DAYS]]-Table_OTOB_YTD[[#This Row],[CONTRACT DAYS]]-Table_OTOB_YTD[[#This Row],[THIRD PARTY DAYS ADDED]]</f>
        <v>233</v>
      </c>
    </row>
    <row r="323" spans="1:15" x14ac:dyDescent="0.2">
      <c r="A323" s="5" t="s">
        <v>46</v>
      </c>
      <c r="B323" s="4" t="s">
        <v>1298</v>
      </c>
      <c r="C323" s="5" t="s">
        <v>1108</v>
      </c>
      <c r="D323" s="5" t="s">
        <v>117</v>
      </c>
      <c r="E323" s="6">
        <v>45840</v>
      </c>
      <c r="F323" s="13">
        <v>3442520.81</v>
      </c>
      <c r="G323" s="13">
        <v>75331.820000000007</v>
      </c>
      <c r="H323" s="13">
        <v>0</v>
      </c>
      <c r="I323" s="13">
        <v>3532767.96</v>
      </c>
      <c r="J323" s="13">
        <v>90247.15</v>
      </c>
      <c r="K323" s="14">
        <v>199</v>
      </c>
      <c r="L323" s="14">
        <v>282</v>
      </c>
      <c r="M323" s="14">
        <v>52</v>
      </c>
      <c r="N323" s="14">
        <v>0</v>
      </c>
      <c r="O323" s="3">
        <f>Table_OTOB_YTD[[#This Row],[CHARGED DAYS]]-Table_OTOB_YTD[[#This Row],[CONTRACT DAYS]]-Table_OTOB_YTD[[#This Row],[THIRD PARTY DAYS ADDED]]</f>
        <v>83</v>
      </c>
    </row>
    <row r="324" spans="1:15" x14ac:dyDescent="0.2">
      <c r="A324" s="5" t="s">
        <v>46</v>
      </c>
      <c r="B324" s="4" t="s">
        <v>1299</v>
      </c>
      <c r="C324" s="5" t="s">
        <v>1020</v>
      </c>
      <c r="D324" s="5" t="s">
        <v>42</v>
      </c>
      <c r="E324" s="6">
        <v>45840</v>
      </c>
      <c r="F324" s="13">
        <v>1283044.74</v>
      </c>
      <c r="G324" s="13">
        <v>18499.580000000002</v>
      </c>
      <c r="H324" s="13">
        <v>0</v>
      </c>
      <c r="I324" s="13">
        <v>1308648.92</v>
      </c>
      <c r="J324" s="13">
        <v>25604.18</v>
      </c>
      <c r="K324" s="14">
        <v>180</v>
      </c>
      <c r="L324" s="14">
        <v>169</v>
      </c>
      <c r="M324" s="14">
        <v>0</v>
      </c>
      <c r="N324" s="14">
        <v>0</v>
      </c>
      <c r="O324" s="3">
        <f>Table_OTOB_YTD[[#This Row],[CHARGED DAYS]]-Table_OTOB_YTD[[#This Row],[CONTRACT DAYS]]-Table_OTOB_YTD[[#This Row],[THIRD PARTY DAYS ADDED]]</f>
        <v>-11</v>
      </c>
    </row>
    <row r="325" spans="1:15" x14ac:dyDescent="0.2">
      <c r="A325" s="5" t="s">
        <v>57</v>
      </c>
      <c r="B325" s="4" t="s">
        <v>1300</v>
      </c>
      <c r="C325" s="5" t="s">
        <v>115</v>
      </c>
      <c r="D325" s="5" t="s">
        <v>1200</v>
      </c>
      <c r="E325" s="6">
        <v>45841</v>
      </c>
      <c r="F325" s="13">
        <v>226988.26</v>
      </c>
      <c r="G325" s="13">
        <v>72254.290000000008</v>
      </c>
      <c r="H325" s="13">
        <v>0</v>
      </c>
      <c r="I325" s="13">
        <v>371713.14</v>
      </c>
      <c r="J325" s="13">
        <v>144724.88</v>
      </c>
      <c r="K325" s="14">
        <v>31</v>
      </c>
      <c r="L325" s="14">
        <v>24</v>
      </c>
      <c r="M325" s="14">
        <v>0</v>
      </c>
      <c r="N325" s="14">
        <v>0</v>
      </c>
      <c r="O325" s="3">
        <f>Table_OTOB_YTD[[#This Row],[CHARGED DAYS]]-Table_OTOB_YTD[[#This Row],[CONTRACT DAYS]]-Table_OTOB_YTD[[#This Row],[THIRD PARTY DAYS ADDED]]</f>
        <v>-7</v>
      </c>
    </row>
    <row r="326" spans="1:15" x14ac:dyDescent="0.2">
      <c r="A326" s="5" t="s">
        <v>215</v>
      </c>
      <c r="B326" s="4" t="s">
        <v>1301</v>
      </c>
      <c r="C326" s="5" t="s">
        <v>248</v>
      </c>
      <c r="D326" s="5" t="s">
        <v>1302</v>
      </c>
      <c r="E326" s="6">
        <v>45841</v>
      </c>
      <c r="F326" s="13">
        <v>19151</v>
      </c>
      <c r="G326" s="13">
        <v>0</v>
      </c>
      <c r="H326" s="13">
        <v>0</v>
      </c>
      <c r="I326" s="13">
        <v>21917.49</v>
      </c>
      <c r="J326" s="13">
        <v>2766.49</v>
      </c>
      <c r="K326" s="14">
        <v>20</v>
      </c>
      <c r="L326" s="14">
        <v>1</v>
      </c>
      <c r="M326" s="14">
        <v>0</v>
      </c>
      <c r="N326" s="14">
        <v>0</v>
      </c>
      <c r="O326" s="3">
        <f>Table_OTOB_YTD[[#This Row],[CHARGED DAYS]]-Table_OTOB_YTD[[#This Row],[CONTRACT DAYS]]-Table_OTOB_YTD[[#This Row],[THIRD PARTY DAYS ADDED]]</f>
        <v>-19</v>
      </c>
    </row>
    <row r="327" spans="1:15" x14ac:dyDescent="0.2">
      <c r="A327" s="5" t="s">
        <v>43</v>
      </c>
      <c r="B327" s="4" t="s">
        <v>1303</v>
      </c>
      <c r="C327" s="5" t="s">
        <v>1304</v>
      </c>
      <c r="D327" s="5" t="s">
        <v>97</v>
      </c>
      <c r="E327" s="6">
        <v>45841</v>
      </c>
      <c r="F327" s="13">
        <v>767531.16</v>
      </c>
      <c r="G327" s="13">
        <v>16616.760000000002</v>
      </c>
      <c r="H327" s="13">
        <v>0</v>
      </c>
      <c r="I327" s="13">
        <v>775674.27</v>
      </c>
      <c r="J327" s="13">
        <v>8143.11</v>
      </c>
      <c r="K327" s="14">
        <v>209</v>
      </c>
      <c r="L327" s="14">
        <v>88</v>
      </c>
      <c r="M327" s="14">
        <v>0</v>
      </c>
      <c r="N327" s="14">
        <v>0</v>
      </c>
      <c r="O327" s="3">
        <f>Table_OTOB_YTD[[#This Row],[CHARGED DAYS]]-Table_OTOB_YTD[[#This Row],[CONTRACT DAYS]]-Table_OTOB_YTD[[#This Row],[THIRD PARTY DAYS ADDED]]</f>
        <v>-121</v>
      </c>
    </row>
    <row r="328" spans="1:15" x14ac:dyDescent="0.2">
      <c r="A328" s="5" t="s">
        <v>51</v>
      </c>
      <c r="B328" s="4" t="s">
        <v>1305</v>
      </c>
      <c r="C328" s="5" t="s">
        <v>276</v>
      </c>
      <c r="D328" s="5" t="s">
        <v>1306</v>
      </c>
      <c r="E328" s="6">
        <v>45847</v>
      </c>
      <c r="F328" s="13">
        <v>581998.75</v>
      </c>
      <c r="G328" s="13">
        <v>65764.92</v>
      </c>
      <c r="H328" s="13">
        <v>0</v>
      </c>
      <c r="I328" s="13">
        <v>695076.28</v>
      </c>
      <c r="J328" s="13">
        <v>113077.53</v>
      </c>
      <c r="K328" s="14">
        <v>23</v>
      </c>
      <c r="L328" s="14">
        <v>17</v>
      </c>
      <c r="M328" s="14">
        <v>0</v>
      </c>
      <c r="N328" s="14">
        <v>0</v>
      </c>
      <c r="O328" s="3">
        <f>Table_OTOB_YTD[[#This Row],[CHARGED DAYS]]-Table_OTOB_YTD[[#This Row],[CONTRACT DAYS]]-Table_OTOB_YTD[[#This Row],[THIRD PARTY DAYS ADDED]]</f>
        <v>-6</v>
      </c>
    </row>
    <row r="329" spans="1:15" x14ac:dyDescent="0.2">
      <c r="A329" s="5" t="s">
        <v>400</v>
      </c>
      <c r="B329" s="4" t="s">
        <v>1307</v>
      </c>
      <c r="C329" s="5" t="s">
        <v>874</v>
      </c>
      <c r="D329" s="5" t="s">
        <v>1308</v>
      </c>
      <c r="E329" s="6">
        <v>45847</v>
      </c>
      <c r="F329" s="13">
        <v>1733589.28</v>
      </c>
      <c r="G329" s="13">
        <v>1200</v>
      </c>
      <c r="H329" s="13">
        <v>0</v>
      </c>
      <c r="I329" s="13">
        <v>1884906.46</v>
      </c>
      <c r="J329" s="13">
        <v>151317.18</v>
      </c>
      <c r="K329" s="14">
        <v>123</v>
      </c>
      <c r="L329" s="14">
        <v>124</v>
      </c>
      <c r="M329" s="14">
        <v>1</v>
      </c>
      <c r="N329" s="14">
        <v>0</v>
      </c>
      <c r="O329" s="3">
        <f>Table_OTOB_YTD[[#This Row],[CHARGED DAYS]]-Table_OTOB_YTD[[#This Row],[CONTRACT DAYS]]-Table_OTOB_YTD[[#This Row],[THIRD PARTY DAYS ADDED]]</f>
        <v>1</v>
      </c>
    </row>
    <row r="330" spans="1:15" x14ac:dyDescent="0.2">
      <c r="A330" s="5" t="s">
        <v>88</v>
      </c>
      <c r="B330" s="4" t="s">
        <v>1309</v>
      </c>
      <c r="C330" s="5" t="s">
        <v>88</v>
      </c>
      <c r="D330" s="5" t="s">
        <v>122</v>
      </c>
      <c r="E330" s="6">
        <v>45847</v>
      </c>
      <c r="F330" s="13">
        <v>3175651</v>
      </c>
      <c r="G330" s="13">
        <v>0</v>
      </c>
      <c r="H330" s="13">
        <v>0</v>
      </c>
      <c r="I330" s="13">
        <v>3295680.53</v>
      </c>
      <c r="J330" s="13">
        <v>120029.53</v>
      </c>
      <c r="K330" s="14">
        <v>262</v>
      </c>
      <c r="L330" s="14">
        <v>115</v>
      </c>
      <c r="M330" s="14">
        <v>0</v>
      </c>
      <c r="N330" s="14">
        <v>0</v>
      </c>
      <c r="O330" s="3">
        <f>Table_OTOB_YTD[[#This Row],[CHARGED DAYS]]-Table_OTOB_YTD[[#This Row],[CONTRACT DAYS]]-Table_OTOB_YTD[[#This Row],[THIRD PARTY DAYS ADDED]]</f>
        <v>-147</v>
      </c>
    </row>
    <row r="331" spans="1:15" x14ac:dyDescent="0.2">
      <c r="A331" s="5" t="s">
        <v>88</v>
      </c>
      <c r="B331" s="4" t="s">
        <v>1310</v>
      </c>
      <c r="C331" s="5" t="s">
        <v>239</v>
      </c>
      <c r="D331" s="5" t="s">
        <v>19</v>
      </c>
      <c r="E331" s="6">
        <v>45847</v>
      </c>
      <c r="F331" s="13">
        <v>1824550.75</v>
      </c>
      <c r="G331" s="13">
        <v>115138.23</v>
      </c>
      <c r="H331" s="13">
        <v>0</v>
      </c>
      <c r="I331" s="13">
        <v>1753158.14</v>
      </c>
      <c r="J331" s="13">
        <v>-71392.61</v>
      </c>
      <c r="K331" s="14">
        <v>96</v>
      </c>
      <c r="L331" s="14">
        <v>81</v>
      </c>
      <c r="M331" s="14">
        <v>0</v>
      </c>
      <c r="N331" s="14">
        <v>0</v>
      </c>
      <c r="O331" s="3">
        <f>Table_OTOB_YTD[[#This Row],[CHARGED DAYS]]-Table_OTOB_YTD[[#This Row],[CONTRACT DAYS]]-Table_OTOB_YTD[[#This Row],[THIRD PARTY DAYS ADDED]]</f>
        <v>-15</v>
      </c>
    </row>
    <row r="332" spans="1:15" x14ac:dyDescent="0.2">
      <c r="A332" s="5" t="s">
        <v>165</v>
      </c>
      <c r="B332" s="4" t="s">
        <v>1311</v>
      </c>
      <c r="C332" s="5" t="s">
        <v>165</v>
      </c>
      <c r="D332" s="5" t="s">
        <v>19</v>
      </c>
      <c r="E332" s="6">
        <v>45847</v>
      </c>
      <c r="F332" s="13">
        <v>3850596.14</v>
      </c>
      <c r="G332" s="13">
        <v>477661.8</v>
      </c>
      <c r="H332" s="13">
        <v>0</v>
      </c>
      <c r="I332" s="13">
        <v>4363148.55</v>
      </c>
      <c r="J332" s="13">
        <v>512552.41</v>
      </c>
      <c r="K332" s="14">
        <v>98</v>
      </c>
      <c r="L332" s="14">
        <v>127</v>
      </c>
      <c r="M332" s="14">
        <v>29</v>
      </c>
      <c r="N332" s="14">
        <v>0</v>
      </c>
      <c r="O332" s="3">
        <f>Table_OTOB_YTD[[#This Row],[CHARGED DAYS]]-Table_OTOB_YTD[[#This Row],[CONTRACT DAYS]]-Table_OTOB_YTD[[#This Row],[THIRD PARTY DAYS ADDED]]</f>
        <v>29</v>
      </c>
    </row>
    <row r="333" spans="1:15" x14ac:dyDescent="0.2">
      <c r="A333" s="5" t="s">
        <v>57</v>
      </c>
      <c r="B333" s="4" t="s">
        <v>1312</v>
      </c>
      <c r="C333" s="5" t="s">
        <v>557</v>
      </c>
      <c r="D333" s="5" t="s">
        <v>1313</v>
      </c>
      <c r="E333" s="6">
        <v>45847</v>
      </c>
      <c r="F333" s="13">
        <v>7736540.0199999996</v>
      </c>
      <c r="G333" s="13">
        <v>-1731627.1400000001</v>
      </c>
      <c r="H333" s="13">
        <v>0</v>
      </c>
      <c r="I333" s="13">
        <v>6617469.4199999999</v>
      </c>
      <c r="J333" s="13">
        <v>-1119070.6000000001</v>
      </c>
      <c r="K333" s="14">
        <v>211</v>
      </c>
      <c r="L333" s="14">
        <v>117</v>
      </c>
      <c r="M333" s="14">
        <v>5</v>
      </c>
      <c r="N333" s="14">
        <v>0</v>
      </c>
      <c r="O333" s="3">
        <f>Table_OTOB_YTD[[#This Row],[CHARGED DAYS]]-Table_OTOB_YTD[[#This Row],[CONTRACT DAYS]]-Table_OTOB_YTD[[#This Row],[THIRD PARTY DAYS ADDED]]</f>
        <v>-94</v>
      </c>
    </row>
    <row r="334" spans="1:15" x14ac:dyDescent="0.2">
      <c r="A334" s="5" t="s">
        <v>57</v>
      </c>
      <c r="B334" s="4" t="s">
        <v>1314</v>
      </c>
      <c r="C334" s="5" t="s">
        <v>115</v>
      </c>
      <c r="D334" s="5" t="s">
        <v>1315</v>
      </c>
      <c r="E334" s="6">
        <v>45847</v>
      </c>
      <c r="F334" s="13">
        <v>1450429.42</v>
      </c>
      <c r="G334" s="13">
        <v>44460.270000000004</v>
      </c>
      <c r="H334" s="13">
        <v>0</v>
      </c>
      <c r="I334" s="13">
        <v>1359118.41</v>
      </c>
      <c r="J334" s="13">
        <v>-91311.01</v>
      </c>
      <c r="K334" s="14">
        <v>187</v>
      </c>
      <c r="L334" s="14">
        <v>184</v>
      </c>
      <c r="M334" s="14">
        <v>0</v>
      </c>
      <c r="N334" s="14">
        <v>0</v>
      </c>
      <c r="O334" s="3">
        <f>Table_OTOB_YTD[[#This Row],[CHARGED DAYS]]-Table_OTOB_YTD[[#This Row],[CONTRACT DAYS]]-Table_OTOB_YTD[[#This Row],[THIRD PARTY DAYS ADDED]]</f>
        <v>-3</v>
      </c>
    </row>
    <row r="335" spans="1:15" x14ac:dyDescent="0.2">
      <c r="A335" s="5" t="s">
        <v>94</v>
      </c>
      <c r="B335" s="4" t="s">
        <v>1316</v>
      </c>
      <c r="C335" s="5" t="s">
        <v>176</v>
      </c>
      <c r="D335" s="5" t="s">
        <v>90</v>
      </c>
      <c r="E335" s="6">
        <v>45847</v>
      </c>
      <c r="F335" s="13">
        <v>6035177.8899999997</v>
      </c>
      <c r="G335" s="13">
        <v>143275.83000000002</v>
      </c>
      <c r="H335" s="13">
        <v>0</v>
      </c>
      <c r="I335" s="13">
        <v>6332407.1900000004</v>
      </c>
      <c r="J335" s="13">
        <v>297229.3</v>
      </c>
      <c r="K335" s="14">
        <v>102</v>
      </c>
      <c r="L335" s="14">
        <v>153</v>
      </c>
      <c r="M335" s="14">
        <v>0</v>
      </c>
      <c r="N335" s="14">
        <v>0</v>
      </c>
      <c r="O335" s="3">
        <f>Table_OTOB_YTD[[#This Row],[CHARGED DAYS]]-Table_OTOB_YTD[[#This Row],[CONTRACT DAYS]]-Table_OTOB_YTD[[#This Row],[THIRD PARTY DAYS ADDED]]</f>
        <v>51</v>
      </c>
    </row>
    <row r="336" spans="1:15" x14ac:dyDescent="0.2">
      <c r="A336" s="5" t="s">
        <v>298</v>
      </c>
      <c r="B336" s="4" t="s">
        <v>1317</v>
      </c>
      <c r="C336" s="5" t="s">
        <v>447</v>
      </c>
      <c r="D336" s="5" t="s">
        <v>384</v>
      </c>
      <c r="E336" s="6">
        <v>45848</v>
      </c>
      <c r="F336" s="13">
        <v>5210426.3499999996</v>
      </c>
      <c r="G336" s="13">
        <v>0</v>
      </c>
      <c r="H336" s="13">
        <v>0</v>
      </c>
      <c r="I336" s="13">
        <v>5273789.3099999996</v>
      </c>
      <c r="J336" s="13">
        <v>63362.96</v>
      </c>
      <c r="K336" s="14">
        <v>59</v>
      </c>
      <c r="L336" s="14">
        <v>59</v>
      </c>
      <c r="M336" s="14">
        <v>0</v>
      </c>
      <c r="N336" s="14">
        <v>0</v>
      </c>
      <c r="O336" s="3">
        <f>Table_OTOB_YTD[[#This Row],[CHARGED DAYS]]-Table_OTOB_YTD[[#This Row],[CONTRACT DAYS]]-Table_OTOB_YTD[[#This Row],[THIRD PARTY DAYS ADDED]]</f>
        <v>0</v>
      </c>
    </row>
    <row r="337" spans="1:15" x14ac:dyDescent="0.2">
      <c r="A337" s="5" t="s">
        <v>255</v>
      </c>
      <c r="B337" s="4" t="s">
        <v>1318</v>
      </c>
      <c r="C337" s="5" t="s">
        <v>1177</v>
      </c>
      <c r="D337" s="5" t="s">
        <v>1319</v>
      </c>
      <c r="E337" s="6">
        <v>45849</v>
      </c>
      <c r="F337" s="13">
        <v>2555558.85</v>
      </c>
      <c r="G337" s="13">
        <v>97688.07</v>
      </c>
      <c r="H337" s="13">
        <v>0</v>
      </c>
      <c r="I337" s="13">
        <v>2750935.16</v>
      </c>
      <c r="J337" s="13">
        <v>195376.31</v>
      </c>
      <c r="K337" s="14">
        <v>127</v>
      </c>
      <c r="L337" s="14">
        <v>97</v>
      </c>
      <c r="M337" s="14">
        <v>13</v>
      </c>
      <c r="N337" s="14">
        <v>0</v>
      </c>
      <c r="O337" s="3">
        <f>Table_OTOB_YTD[[#This Row],[CHARGED DAYS]]-Table_OTOB_YTD[[#This Row],[CONTRACT DAYS]]-Table_OTOB_YTD[[#This Row],[THIRD PARTY DAYS ADDED]]</f>
        <v>-30</v>
      </c>
    </row>
    <row r="338" spans="1:15" x14ac:dyDescent="0.2">
      <c r="A338" s="5" t="s">
        <v>88</v>
      </c>
      <c r="B338" s="4" t="s">
        <v>1320</v>
      </c>
      <c r="C338" s="5" t="s">
        <v>327</v>
      </c>
      <c r="D338" s="5" t="s">
        <v>1321</v>
      </c>
      <c r="E338" s="6">
        <v>45849</v>
      </c>
      <c r="F338" s="13">
        <v>31480212.920000002</v>
      </c>
      <c r="G338" s="13">
        <v>1220525.08</v>
      </c>
      <c r="H338" s="13">
        <v>0</v>
      </c>
      <c r="I338" s="13">
        <v>32352073.399999999</v>
      </c>
      <c r="J338" s="13">
        <v>871860.48</v>
      </c>
      <c r="K338" s="14">
        <v>431</v>
      </c>
      <c r="L338" s="14">
        <v>529</v>
      </c>
      <c r="M338" s="14">
        <v>99</v>
      </c>
      <c r="N338" s="14">
        <v>0</v>
      </c>
      <c r="O338" s="3">
        <f>Table_OTOB_YTD[[#This Row],[CHARGED DAYS]]-Table_OTOB_YTD[[#This Row],[CONTRACT DAYS]]-Table_OTOB_YTD[[#This Row],[THIRD PARTY DAYS ADDED]]</f>
        <v>98</v>
      </c>
    </row>
    <row r="339" spans="1:15" x14ac:dyDescent="0.2">
      <c r="A339" s="5" t="s">
        <v>88</v>
      </c>
      <c r="B339" s="4" t="s">
        <v>1322</v>
      </c>
      <c r="C339" s="5" t="s">
        <v>112</v>
      </c>
      <c r="D339" s="5" t="s">
        <v>1323</v>
      </c>
      <c r="E339" s="6">
        <v>45849</v>
      </c>
      <c r="F339" s="13">
        <v>6473924.21</v>
      </c>
      <c r="G339" s="13">
        <v>299561.39</v>
      </c>
      <c r="H339" s="13">
        <v>0</v>
      </c>
      <c r="I339" s="13">
        <v>6646804.8200000003</v>
      </c>
      <c r="J339" s="13">
        <v>172880.61</v>
      </c>
      <c r="K339" s="14">
        <v>247</v>
      </c>
      <c r="L339" s="14">
        <v>244</v>
      </c>
      <c r="M339" s="14">
        <v>0</v>
      </c>
      <c r="N339" s="14">
        <v>0</v>
      </c>
      <c r="O339" s="3">
        <f>Table_OTOB_YTD[[#This Row],[CHARGED DAYS]]-Table_OTOB_YTD[[#This Row],[CONTRACT DAYS]]-Table_OTOB_YTD[[#This Row],[THIRD PARTY DAYS ADDED]]</f>
        <v>-3</v>
      </c>
    </row>
    <row r="340" spans="1:15" x14ac:dyDescent="0.2">
      <c r="A340" s="5" t="s">
        <v>78</v>
      </c>
      <c r="B340" s="4" t="s">
        <v>1324</v>
      </c>
      <c r="C340" s="5" t="s">
        <v>80</v>
      </c>
      <c r="D340" s="5" t="s">
        <v>174</v>
      </c>
      <c r="E340" s="6">
        <v>45849</v>
      </c>
      <c r="F340" s="13">
        <v>1850378.3599999999</v>
      </c>
      <c r="G340" s="13">
        <v>31727.63</v>
      </c>
      <c r="H340" s="13">
        <v>0</v>
      </c>
      <c r="I340" s="13">
        <v>1673366.18</v>
      </c>
      <c r="J340" s="13">
        <v>-177012.18</v>
      </c>
      <c r="K340" s="14">
        <v>250</v>
      </c>
      <c r="L340" s="14">
        <v>358</v>
      </c>
      <c r="M340" s="14">
        <v>108</v>
      </c>
      <c r="N340" s="14">
        <v>0</v>
      </c>
      <c r="O340" s="3">
        <f>Table_OTOB_YTD[[#This Row],[CHARGED DAYS]]-Table_OTOB_YTD[[#This Row],[CONTRACT DAYS]]-Table_OTOB_YTD[[#This Row],[THIRD PARTY DAYS ADDED]]</f>
        <v>108</v>
      </c>
    </row>
    <row r="341" spans="1:15" x14ac:dyDescent="0.2">
      <c r="A341" s="5" t="s">
        <v>82</v>
      </c>
      <c r="B341" s="4" t="s">
        <v>1325</v>
      </c>
      <c r="C341" s="5" t="s">
        <v>84</v>
      </c>
      <c r="D341" s="5" t="s">
        <v>548</v>
      </c>
      <c r="E341" s="6">
        <v>45849</v>
      </c>
      <c r="F341" s="13">
        <v>428776.36</v>
      </c>
      <c r="G341" s="13">
        <v>-26599.350000000002</v>
      </c>
      <c r="H341" s="13">
        <v>0</v>
      </c>
      <c r="I341" s="13">
        <v>383015.75</v>
      </c>
      <c r="J341" s="13">
        <v>-45760.61</v>
      </c>
      <c r="K341" s="14">
        <v>60</v>
      </c>
      <c r="L341" s="14">
        <v>60</v>
      </c>
      <c r="M341" s="14">
        <v>0</v>
      </c>
      <c r="N341" s="14">
        <v>0</v>
      </c>
      <c r="O341" s="3">
        <f>Table_OTOB_YTD[[#This Row],[CHARGED DAYS]]-Table_OTOB_YTD[[#This Row],[CONTRACT DAYS]]-Table_OTOB_YTD[[#This Row],[THIRD PARTY DAYS ADDED]]</f>
        <v>0</v>
      </c>
    </row>
    <row r="342" spans="1:15" x14ac:dyDescent="0.2">
      <c r="A342" s="5" t="s">
        <v>201</v>
      </c>
      <c r="B342" s="4" t="s">
        <v>1326</v>
      </c>
      <c r="C342" s="5" t="s">
        <v>371</v>
      </c>
      <c r="D342" s="5" t="s">
        <v>416</v>
      </c>
      <c r="E342" s="6">
        <v>45852</v>
      </c>
      <c r="F342" s="13">
        <v>4395394.43</v>
      </c>
      <c r="G342" s="13">
        <v>662.66</v>
      </c>
      <c r="H342" s="13">
        <v>0</v>
      </c>
      <c r="I342" s="13">
        <v>4478968.16</v>
      </c>
      <c r="J342" s="13">
        <v>83573.73</v>
      </c>
      <c r="K342" s="14">
        <v>168</v>
      </c>
      <c r="L342" s="14">
        <v>167</v>
      </c>
      <c r="M342" s="14">
        <v>0</v>
      </c>
      <c r="N342" s="14">
        <v>0</v>
      </c>
      <c r="O342" s="3">
        <f>Table_OTOB_YTD[[#This Row],[CHARGED DAYS]]-Table_OTOB_YTD[[#This Row],[CONTRACT DAYS]]-Table_OTOB_YTD[[#This Row],[THIRD PARTY DAYS ADDED]]</f>
        <v>-1</v>
      </c>
    </row>
    <row r="343" spans="1:15" x14ac:dyDescent="0.2">
      <c r="A343" s="5" t="s">
        <v>201</v>
      </c>
      <c r="B343" s="4" t="s">
        <v>1327</v>
      </c>
      <c r="C343" s="5" t="s">
        <v>203</v>
      </c>
      <c r="D343" s="5" t="s">
        <v>42</v>
      </c>
      <c r="E343" s="6">
        <v>45852</v>
      </c>
      <c r="F343" s="13">
        <v>774755.25</v>
      </c>
      <c r="G343" s="13">
        <v>102024.44</v>
      </c>
      <c r="H343" s="13">
        <v>0</v>
      </c>
      <c r="I343" s="13">
        <v>849478.83</v>
      </c>
      <c r="J343" s="13">
        <v>74723.58</v>
      </c>
      <c r="K343" s="14">
        <v>121</v>
      </c>
      <c r="L343" s="14">
        <v>97</v>
      </c>
      <c r="M343" s="14">
        <v>0</v>
      </c>
      <c r="N343" s="14">
        <v>0</v>
      </c>
      <c r="O343" s="3">
        <f>Table_OTOB_YTD[[#This Row],[CHARGED DAYS]]-Table_OTOB_YTD[[#This Row],[CONTRACT DAYS]]-Table_OTOB_YTD[[#This Row],[THIRD PARTY DAYS ADDED]]</f>
        <v>-24</v>
      </c>
    </row>
    <row r="344" spans="1:15" x14ac:dyDescent="0.2">
      <c r="A344" s="5" t="s">
        <v>201</v>
      </c>
      <c r="B344" s="4" t="s">
        <v>1328</v>
      </c>
      <c r="C344" s="5" t="s">
        <v>415</v>
      </c>
      <c r="D344" s="5" t="s">
        <v>42</v>
      </c>
      <c r="E344" s="6">
        <v>45852</v>
      </c>
      <c r="F344" s="13">
        <v>2278373.1800000002</v>
      </c>
      <c r="G344" s="13">
        <v>121718.83</v>
      </c>
      <c r="H344" s="13">
        <v>0</v>
      </c>
      <c r="I344" s="13">
        <v>2746753.76</v>
      </c>
      <c r="J344" s="13">
        <v>468380.58</v>
      </c>
      <c r="K344" s="14">
        <v>292</v>
      </c>
      <c r="L344" s="14">
        <v>188</v>
      </c>
      <c r="M344" s="14">
        <v>0</v>
      </c>
      <c r="N344" s="14">
        <v>0</v>
      </c>
      <c r="O344" s="3">
        <f>Table_OTOB_YTD[[#This Row],[CHARGED DAYS]]-Table_OTOB_YTD[[#This Row],[CONTRACT DAYS]]-Table_OTOB_YTD[[#This Row],[THIRD PARTY DAYS ADDED]]</f>
        <v>-104</v>
      </c>
    </row>
    <row r="345" spans="1:15" x14ac:dyDescent="0.2">
      <c r="A345" s="5" t="s">
        <v>131</v>
      </c>
      <c r="B345" s="4" t="s">
        <v>1329</v>
      </c>
      <c r="C345" s="5" t="s">
        <v>590</v>
      </c>
      <c r="D345" s="5" t="s">
        <v>1330</v>
      </c>
      <c r="E345" s="6">
        <v>45852</v>
      </c>
      <c r="F345" s="13">
        <v>16251844.27</v>
      </c>
      <c r="G345" s="13">
        <v>986458.97</v>
      </c>
      <c r="H345" s="13">
        <v>0</v>
      </c>
      <c r="I345" s="13">
        <v>18038834.829999998</v>
      </c>
      <c r="J345" s="13">
        <v>1786990.56</v>
      </c>
      <c r="K345" s="14">
        <v>402</v>
      </c>
      <c r="L345" s="14">
        <v>399</v>
      </c>
      <c r="M345" s="14">
        <v>20</v>
      </c>
      <c r="N345" s="14">
        <v>0</v>
      </c>
      <c r="O345" s="3">
        <f>Table_OTOB_YTD[[#This Row],[CHARGED DAYS]]-Table_OTOB_YTD[[#This Row],[CONTRACT DAYS]]-Table_OTOB_YTD[[#This Row],[THIRD PARTY DAYS ADDED]]</f>
        <v>-3</v>
      </c>
    </row>
    <row r="346" spans="1:15" x14ac:dyDescent="0.2">
      <c r="A346" s="5" t="s">
        <v>39</v>
      </c>
      <c r="B346" s="4" t="s">
        <v>1331</v>
      </c>
      <c r="C346" s="5" t="s">
        <v>393</v>
      </c>
      <c r="D346" s="5" t="s">
        <v>90</v>
      </c>
      <c r="E346" s="6">
        <v>45853</v>
      </c>
      <c r="F346" s="13">
        <v>7152987.3899999997</v>
      </c>
      <c r="G346" s="13">
        <v>0</v>
      </c>
      <c r="H346" s="13">
        <v>0</v>
      </c>
      <c r="I346" s="13">
        <v>7465479.0199999996</v>
      </c>
      <c r="J346" s="13">
        <v>312491.63</v>
      </c>
      <c r="K346" s="14">
        <v>108</v>
      </c>
      <c r="L346" s="14">
        <v>105</v>
      </c>
      <c r="M346" s="14">
        <v>0</v>
      </c>
      <c r="N346" s="14">
        <v>0</v>
      </c>
      <c r="O346" s="3">
        <f>Table_OTOB_YTD[[#This Row],[CHARGED DAYS]]-Table_OTOB_YTD[[#This Row],[CONTRACT DAYS]]-Table_OTOB_YTD[[#This Row],[THIRD PARTY DAYS ADDED]]</f>
        <v>-3</v>
      </c>
    </row>
    <row r="347" spans="1:15" x14ac:dyDescent="0.2">
      <c r="A347" s="5" t="s">
        <v>51</v>
      </c>
      <c r="B347" s="4" t="s">
        <v>1332</v>
      </c>
      <c r="C347" s="5" t="s">
        <v>76</v>
      </c>
      <c r="D347" s="5" t="s">
        <v>463</v>
      </c>
      <c r="E347" s="6">
        <v>45853</v>
      </c>
      <c r="F347" s="13">
        <v>3597980.3</v>
      </c>
      <c r="G347" s="13">
        <v>0</v>
      </c>
      <c r="H347" s="13">
        <v>0</v>
      </c>
      <c r="I347" s="13">
        <v>3485329.99</v>
      </c>
      <c r="J347" s="13">
        <v>-112650.31</v>
      </c>
      <c r="K347" s="14">
        <v>368</v>
      </c>
      <c r="L347" s="14">
        <v>167</v>
      </c>
      <c r="M347" s="14">
        <v>0</v>
      </c>
      <c r="N347" s="14">
        <v>0</v>
      </c>
      <c r="O347" s="3">
        <f>Table_OTOB_YTD[[#This Row],[CHARGED DAYS]]-Table_OTOB_YTD[[#This Row],[CONTRACT DAYS]]-Table_OTOB_YTD[[#This Row],[THIRD PARTY DAYS ADDED]]</f>
        <v>-201</v>
      </c>
    </row>
    <row r="348" spans="1:15" x14ac:dyDescent="0.2">
      <c r="A348" s="5" t="s">
        <v>57</v>
      </c>
      <c r="B348" s="4" t="s">
        <v>1333</v>
      </c>
      <c r="C348" s="5" t="s">
        <v>115</v>
      </c>
      <c r="D348" s="5" t="s">
        <v>122</v>
      </c>
      <c r="E348" s="6">
        <v>45853</v>
      </c>
      <c r="F348" s="13">
        <v>2552371.96</v>
      </c>
      <c r="G348" s="13">
        <v>133872.78</v>
      </c>
      <c r="H348" s="13">
        <v>0</v>
      </c>
      <c r="I348" s="13">
        <v>3414673.46</v>
      </c>
      <c r="J348" s="13">
        <v>862301.5</v>
      </c>
      <c r="K348" s="14">
        <v>199</v>
      </c>
      <c r="L348" s="14">
        <v>199</v>
      </c>
      <c r="M348" s="14">
        <v>0</v>
      </c>
      <c r="N348" s="14">
        <v>0</v>
      </c>
      <c r="O348" s="3">
        <f>Table_OTOB_YTD[[#This Row],[CHARGED DAYS]]-Table_OTOB_YTD[[#This Row],[CONTRACT DAYS]]-Table_OTOB_YTD[[#This Row],[THIRD PARTY DAYS ADDED]]</f>
        <v>0</v>
      </c>
    </row>
    <row r="349" spans="1:15" x14ac:dyDescent="0.2">
      <c r="A349" s="5" t="s">
        <v>57</v>
      </c>
      <c r="B349" s="4" t="s">
        <v>1334</v>
      </c>
      <c r="C349" s="5" t="s">
        <v>115</v>
      </c>
      <c r="D349" s="5" t="s">
        <v>704</v>
      </c>
      <c r="E349" s="6">
        <v>45853</v>
      </c>
      <c r="F349" s="13">
        <v>2373433.7999999998</v>
      </c>
      <c r="G349" s="13">
        <v>45670</v>
      </c>
      <c r="H349" s="13">
        <v>0</v>
      </c>
      <c r="I349" s="13">
        <v>2443357.38</v>
      </c>
      <c r="J349" s="13">
        <v>69923.58</v>
      </c>
      <c r="K349" s="14">
        <v>195</v>
      </c>
      <c r="L349" s="14">
        <v>138</v>
      </c>
      <c r="M349" s="14">
        <v>0</v>
      </c>
      <c r="N349" s="14">
        <v>0</v>
      </c>
      <c r="O349" s="3">
        <f>Table_OTOB_YTD[[#This Row],[CHARGED DAYS]]-Table_OTOB_YTD[[#This Row],[CONTRACT DAYS]]-Table_OTOB_YTD[[#This Row],[THIRD PARTY DAYS ADDED]]</f>
        <v>-57</v>
      </c>
    </row>
    <row r="350" spans="1:15" x14ac:dyDescent="0.2">
      <c r="A350" s="5" t="s">
        <v>35</v>
      </c>
      <c r="B350" s="4" t="s">
        <v>1335</v>
      </c>
      <c r="C350" s="5" t="s">
        <v>68</v>
      </c>
      <c r="D350" s="5" t="s">
        <v>325</v>
      </c>
      <c r="E350" s="6">
        <v>45853</v>
      </c>
      <c r="F350" s="13">
        <v>8755569.6600000001</v>
      </c>
      <c r="G350" s="13">
        <v>213001.03</v>
      </c>
      <c r="H350" s="13">
        <v>0</v>
      </c>
      <c r="I350" s="13">
        <v>8821103.0999999996</v>
      </c>
      <c r="J350" s="13">
        <v>65533.440000000002</v>
      </c>
      <c r="K350" s="14">
        <v>150</v>
      </c>
      <c r="L350" s="14">
        <v>161</v>
      </c>
      <c r="M350" s="14">
        <v>12</v>
      </c>
      <c r="N350" s="14">
        <v>0</v>
      </c>
      <c r="O350" s="3">
        <f>Table_OTOB_YTD[[#This Row],[CHARGED DAYS]]-Table_OTOB_YTD[[#This Row],[CONTRACT DAYS]]-Table_OTOB_YTD[[#This Row],[THIRD PARTY DAYS ADDED]]</f>
        <v>11</v>
      </c>
    </row>
    <row r="351" spans="1:15" x14ac:dyDescent="0.2">
      <c r="A351" s="5" t="s">
        <v>298</v>
      </c>
      <c r="B351" s="4" t="s">
        <v>1336</v>
      </c>
      <c r="C351" s="5" t="s">
        <v>442</v>
      </c>
      <c r="D351" s="5" t="s">
        <v>38</v>
      </c>
      <c r="E351" s="6">
        <v>45854</v>
      </c>
      <c r="F351" s="13">
        <v>11688750.48</v>
      </c>
      <c r="G351" s="13">
        <v>420287.34</v>
      </c>
      <c r="H351" s="13">
        <v>0</v>
      </c>
      <c r="I351" s="13">
        <v>11352933.16</v>
      </c>
      <c r="J351" s="13">
        <v>-335817.32</v>
      </c>
      <c r="K351" s="14">
        <v>92</v>
      </c>
      <c r="L351" s="14">
        <v>93</v>
      </c>
      <c r="M351" s="14">
        <v>13</v>
      </c>
      <c r="N351" s="14">
        <v>0</v>
      </c>
      <c r="O351" s="3">
        <f>Table_OTOB_YTD[[#This Row],[CHARGED DAYS]]-Table_OTOB_YTD[[#This Row],[CONTRACT DAYS]]-Table_OTOB_YTD[[#This Row],[THIRD PARTY DAYS ADDED]]</f>
        <v>1</v>
      </c>
    </row>
    <row r="352" spans="1:15" x14ac:dyDescent="0.2">
      <c r="A352" s="5" t="s">
        <v>201</v>
      </c>
      <c r="B352" s="4" t="s">
        <v>1337</v>
      </c>
      <c r="C352" s="5" t="s">
        <v>371</v>
      </c>
      <c r="D352" s="5" t="s">
        <v>1338</v>
      </c>
      <c r="E352" s="6">
        <v>45854</v>
      </c>
      <c r="F352" s="13">
        <v>1547419.83</v>
      </c>
      <c r="G352" s="13">
        <v>-58530.17</v>
      </c>
      <c r="H352" s="13">
        <v>0</v>
      </c>
      <c r="I352" s="13">
        <v>1456668.34</v>
      </c>
      <c r="J352" s="13">
        <v>-90751.49</v>
      </c>
      <c r="K352" s="14">
        <v>111</v>
      </c>
      <c r="L352" s="14">
        <v>101</v>
      </c>
      <c r="M352" s="14">
        <v>0</v>
      </c>
      <c r="N352" s="14">
        <v>0</v>
      </c>
      <c r="O352" s="3">
        <f>Table_OTOB_YTD[[#This Row],[CHARGED DAYS]]-Table_OTOB_YTD[[#This Row],[CONTRACT DAYS]]-Table_OTOB_YTD[[#This Row],[THIRD PARTY DAYS ADDED]]</f>
        <v>-10</v>
      </c>
    </row>
    <row r="353" spans="1:15" x14ac:dyDescent="0.2">
      <c r="A353" s="5" t="s">
        <v>57</v>
      </c>
      <c r="B353" s="4" t="s">
        <v>1339</v>
      </c>
      <c r="C353" s="5" t="s">
        <v>115</v>
      </c>
      <c r="D353" s="5" t="s">
        <v>34</v>
      </c>
      <c r="E353" s="6">
        <v>45854</v>
      </c>
      <c r="F353" s="13">
        <v>1723423.74</v>
      </c>
      <c r="G353" s="13">
        <v>33180.959999999999</v>
      </c>
      <c r="H353" s="13">
        <v>0</v>
      </c>
      <c r="I353" s="13">
        <v>2033285.27</v>
      </c>
      <c r="J353" s="13">
        <v>309861.53000000003</v>
      </c>
      <c r="K353" s="14">
        <v>51</v>
      </c>
      <c r="L353" s="14">
        <v>48</v>
      </c>
      <c r="M353" s="14">
        <v>0</v>
      </c>
      <c r="N353" s="14">
        <v>0</v>
      </c>
      <c r="O353" s="3">
        <f>Table_OTOB_YTD[[#This Row],[CHARGED DAYS]]-Table_OTOB_YTD[[#This Row],[CONTRACT DAYS]]-Table_OTOB_YTD[[#This Row],[THIRD PARTY DAYS ADDED]]</f>
        <v>-3</v>
      </c>
    </row>
    <row r="354" spans="1:15" x14ac:dyDescent="0.2">
      <c r="A354" s="5" t="s">
        <v>16</v>
      </c>
      <c r="B354" s="4" t="s">
        <v>1340</v>
      </c>
      <c r="C354" s="5" t="s">
        <v>1341</v>
      </c>
      <c r="D354" s="5" t="s">
        <v>790</v>
      </c>
      <c r="E354" s="6">
        <v>45854</v>
      </c>
      <c r="F354" s="13">
        <v>167535.9</v>
      </c>
      <c r="G354" s="13">
        <v>4100.5</v>
      </c>
      <c r="H354" s="13">
        <v>0</v>
      </c>
      <c r="I354" s="13">
        <v>175480.9</v>
      </c>
      <c r="J354" s="13">
        <v>7945</v>
      </c>
      <c r="K354" s="14">
        <v>22</v>
      </c>
      <c r="L354" s="14">
        <v>16</v>
      </c>
      <c r="M354" s="14">
        <v>0</v>
      </c>
      <c r="N354" s="14">
        <v>0</v>
      </c>
      <c r="O354" s="3">
        <f>Table_OTOB_YTD[[#This Row],[CHARGED DAYS]]-Table_OTOB_YTD[[#This Row],[CONTRACT DAYS]]-Table_OTOB_YTD[[#This Row],[THIRD PARTY DAYS ADDED]]</f>
        <v>-6</v>
      </c>
    </row>
    <row r="355" spans="1:15" x14ac:dyDescent="0.2">
      <c r="A355" s="5" t="s">
        <v>46</v>
      </c>
      <c r="B355" s="4" t="s">
        <v>1342</v>
      </c>
      <c r="C355" s="5" t="s">
        <v>180</v>
      </c>
      <c r="D355" s="5" t="s">
        <v>1343</v>
      </c>
      <c r="E355" s="6">
        <v>45854</v>
      </c>
      <c r="F355" s="13">
        <v>2141121.59</v>
      </c>
      <c r="G355" s="13">
        <v>44508.41</v>
      </c>
      <c r="H355" s="13">
        <v>0</v>
      </c>
      <c r="I355" s="13">
        <v>2137261.89</v>
      </c>
      <c r="J355" s="13">
        <v>-3859.7</v>
      </c>
      <c r="K355" s="14">
        <v>120</v>
      </c>
      <c r="L355" s="14">
        <v>109</v>
      </c>
      <c r="M355" s="14">
        <v>0</v>
      </c>
      <c r="N355" s="14">
        <v>0</v>
      </c>
      <c r="O355" s="3">
        <f>Table_OTOB_YTD[[#This Row],[CHARGED DAYS]]-Table_OTOB_YTD[[#This Row],[CONTRACT DAYS]]-Table_OTOB_YTD[[#This Row],[THIRD PARTY DAYS ADDED]]</f>
        <v>-11</v>
      </c>
    </row>
    <row r="356" spans="1:15" x14ac:dyDescent="0.2">
      <c r="A356" s="5" t="s">
        <v>400</v>
      </c>
      <c r="B356" s="4" t="s">
        <v>1344</v>
      </c>
      <c r="C356" s="5" t="s">
        <v>927</v>
      </c>
      <c r="D356" s="5" t="s">
        <v>1345</v>
      </c>
      <c r="E356" s="6">
        <v>45855</v>
      </c>
      <c r="F356" s="13">
        <v>2254911</v>
      </c>
      <c r="G356" s="13">
        <v>23620.36</v>
      </c>
      <c r="H356" s="13">
        <v>0</v>
      </c>
      <c r="I356" s="13">
        <v>2437399.35</v>
      </c>
      <c r="J356" s="13">
        <v>182488.35</v>
      </c>
      <c r="K356" s="14">
        <v>199</v>
      </c>
      <c r="L356" s="14">
        <v>365</v>
      </c>
      <c r="M356" s="14">
        <v>6</v>
      </c>
      <c r="N356" s="14">
        <v>0</v>
      </c>
      <c r="O356" s="3">
        <f>Table_OTOB_YTD[[#This Row],[CHARGED DAYS]]-Table_OTOB_YTD[[#This Row],[CONTRACT DAYS]]-Table_OTOB_YTD[[#This Row],[THIRD PARTY DAYS ADDED]]</f>
        <v>166</v>
      </c>
    </row>
    <row r="357" spans="1:15" x14ac:dyDescent="0.2">
      <c r="A357" s="5" t="s">
        <v>400</v>
      </c>
      <c r="B357" s="4" t="s">
        <v>1346</v>
      </c>
      <c r="C357" s="5" t="s">
        <v>743</v>
      </c>
      <c r="D357" s="5" t="s">
        <v>19</v>
      </c>
      <c r="E357" s="6">
        <v>45855</v>
      </c>
      <c r="F357" s="13">
        <v>2547180</v>
      </c>
      <c r="G357" s="13">
        <v>-145860</v>
      </c>
      <c r="H357" s="13">
        <v>0</v>
      </c>
      <c r="I357" s="13">
        <v>2394311.7000000002</v>
      </c>
      <c r="J357" s="13">
        <v>-152868.29999999999</v>
      </c>
      <c r="K357" s="14">
        <v>50</v>
      </c>
      <c r="L357" s="14">
        <v>27</v>
      </c>
      <c r="M357" s="14">
        <v>0</v>
      </c>
      <c r="N357" s="14">
        <v>0</v>
      </c>
      <c r="O357" s="3">
        <f>Table_OTOB_YTD[[#This Row],[CHARGED DAYS]]-Table_OTOB_YTD[[#This Row],[CONTRACT DAYS]]-Table_OTOB_YTD[[#This Row],[THIRD PARTY DAYS ADDED]]</f>
        <v>-23</v>
      </c>
    </row>
    <row r="358" spans="1:15" x14ac:dyDescent="0.2">
      <c r="A358" s="5" t="s">
        <v>88</v>
      </c>
      <c r="B358" s="4" t="s">
        <v>1347</v>
      </c>
      <c r="C358" s="5" t="s">
        <v>327</v>
      </c>
      <c r="D358" s="5" t="s">
        <v>1348</v>
      </c>
      <c r="E358" s="6">
        <v>45855</v>
      </c>
      <c r="F358" s="13">
        <v>7607273.3700000001</v>
      </c>
      <c r="G358" s="13">
        <v>466201.28</v>
      </c>
      <c r="H358" s="13">
        <v>0</v>
      </c>
      <c r="I358" s="13">
        <v>7510761.5300000003</v>
      </c>
      <c r="J358" s="13">
        <v>-96511.84</v>
      </c>
      <c r="K358" s="14">
        <v>230</v>
      </c>
      <c r="L358" s="14">
        <v>200</v>
      </c>
      <c r="M358" s="14">
        <v>0</v>
      </c>
      <c r="N358" s="14">
        <v>0</v>
      </c>
      <c r="O358" s="3">
        <f>Table_OTOB_YTD[[#This Row],[CHARGED DAYS]]-Table_OTOB_YTD[[#This Row],[CONTRACT DAYS]]-Table_OTOB_YTD[[#This Row],[THIRD PARTY DAYS ADDED]]</f>
        <v>-30</v>
      </c>
    </row>
    <row r="359" spans="1:15" x14ac:dyDescent="0.2">
      <c r="A359" s="5" t="s">
        <v>43</v>
      </c>
      <c r="B359" s="4" t="s">
        <v>1349</v>
      </c>
      <c r="C359" s="5" t="s">
        <v>45</v>
      </c>
      <c r="D359" s="5" t="s">
        <v>19</v>
      </c>
      <c r="E359" s="6">
        <v>45855</v>
      </c>
      <c r="F359" s="13">
        <v>2217486.98</v>
      </c>
      <c r="G359" s="13">
        <v>2620</v>
      </c>
      <c r="H359" s="13">
        <v>0</v>
      </c>
      <c r="I359" s="13">
        <v>2220185.98</v>
      </c>
      <c r="J359" s="13">
        <v>2699</v>
      </c>
      <c r="K359" s="14">
        <v>49</v>
      </c>
      <c r="L359" s="14">
        <v>46</v>
      </c>
      <c r="M359" s="14">
        <v>0</v>
      </c>
      <c r="N359" s="14">
        <v>0</v>
      </c>
      <c r="O359" s="3">
        <f>Table_OTOB_YTD[[#This Row],[CHARGED DAYS]]-Table_OTOB_YTD[[#This Row],[CONTRACT DAYS]]-Table_OTOB_YTD[[#This Row],[THIRD PARTY DAYS ADDED]]</f>
        <v>-3</v>
      </c>
    </row>
    <row r="360" spans="1:15" x14ac:dyDescent="0.2">
      <c r="A360" s="5" t="s">
        <v>51</v>
      </c>
      <c r="B360" s="4" t="s">
        <v>1350</v>
      </c>
      <c r="C360" s="5" t="s">
        <v>542</v>
      </c>
      <c r="D360" s="5" t="s">
        <v>523</v>
      </c>
      <c r="E360" s="6">
        <v>45856</v>
      </c>
      <c r="F360" s="13">
        <v>1748508.3399999999</v>
      </c>
      <c r="G360" s="13">
        <v>0</v>
      </c>
      <c r="H360" s="13">
        <v>0</v>
      </c>
      <c r="I360" s="13">
        <v>1855210</v>
      </c>
      <c r="J360" s="13">
        <v>106701.66</v>
      </c>
      <c r="K360" s="14">
        <v>48</v>
      </c>
      <c r="L360" s="14">
        <v>16</v>
      </c>
      <c r="M360" s="14">
        <v>0</v>
      </c>
      <c r="N360" s="14">
        <v>0</v>
      </c>
      <c r="O360" s="3">
        <f>Table_OTOB_YTD[[#This Row],[CHARGED DAYS]]-Table_OTOB_YTD[[#This Row],[CONTRACT DAYS]]-Table_OTOB_YTD[[#This Row],[THIRD PARTY DAYS ADDED]]</f>
        <v>-32</v>
      </c>
    </row>
    <row r="361" spans="1:15" x14ac:dyDescent="0.2">
      <c r="A361" s="5" t="s">
        <v>88</v>
      </c>
      <c r="B361" s="4" t="s">
        <v>1351</v>
      </c>
      <c r="C361" s="5" t="s">
        <v>88</v>
      </c>
      <c r="D361" s="5" t="s">
        <v>1352</v>
      </c>
      <c r="E361" s="6">
        <v>45856</v>
      </c>
      <c r="F361" s="13">
        <v>142404495.37</v>
      </c>
      <c r="G361" s="13">
        <v>740136.82000000007</v>
      </c>
      <c r="H361" s="13">
        <v>0</v>
      </c>
      <c r="I361" s="13">
        <v>138105608.59999999</v>
      </c>
      <c r="J361" s="13">
        <v>-4298886.7699999996</v>
      </c>
      <c r="K361" s="14">
        <v>938</v>
      </c>
      <c r="L361" s="14">
        <v>893</v>
      </c>
      <c r="M361" s="14">
        <v>0</v>
      </c>
      <c r="N361" s="14">
        <v>0</v>
      </c>
      <c r="O361" s="3">
        <f>Table_OTOB_YTD[[#This Row],[CHARGED DAYS]]-Table_OTOB_YTD[[#This Row],[CONTRACT DAYS]]-Table_OTOB_YTD[[#This Row],[THIRD PARTY DAYS ADDED]]</f>
        <v>-45</v>
      </c>
    </row>
    <row r="362" spans="1:15" x14ac:dyDescent="0.2">
      <c r="A362" s="5" t="s">
        <v>88</v>
      </c>
      <c r="B362" s="4" t="s">
        <v>1353</v>
      </c>
      <c r="C362" s="5" t="s">
        <v>88</v>
      </c>
      <c r="D362" s="5" t="s">
        <v>122</v>
      </c>
      <c r="E362" s="6">
        <v>45856</v>
      </c>
      <c r="F362" s="13">
        <v>4336407.9000000004</v>
      </c>
      <c r="G362" s="13">
        <v>636533.68000000005</v>
      </c>
      <c r="H362" s="13">
        <v>0</v>
      </c>
      <c r="I362" s="13">
        <v>4972324.42</v>
      </c>
      <c r="J362" s="13">
        <v>635916.52</v>
      </c>
      <c r="K362" s="14">
        <v>186</v>
      </c>
      <c r="L362" s="14">
        <v>237</v>
      </c>
      <c r="M362" s="14">
        <v>51</v>
      </c>
      <c r="N362" s="14">
        <v>0</v>
      </c>
      <c r="O362" s="3">
        <f>Table_OTOB_YTD[[#This Row],[CHARGED DAYS]]-Table_OTOB_YTD[[#This Row],[CONTRACT DAYS]]-Table_OTOB_YTD[[#This Row],[THIRD PARTY DAYS ADDED]]</f>
        <v>51</v>
      </c>
    </row>
    <row r="363" spans="1:15" x14ac:dyDescent="0.2">
      <c r="A363" s="5" t="s">
        <v>78</v>
      </c>
      <c r="B363" s="4" t="s">
        <v>1354</v>
      </c>
      <c r="C363" s="5" t="s">
        <v>425</v>
      </c>
      <c r="D363" s="5" t="s">
        <v>1355</v>
      </c>
      <c r="E363" s="6">
        <v>45856</v>
      </c>
      <c r="F363" s="13">
        <v>6362225.25</v>
      </c>
      <c r="G363" s="13">
        <v>143762.16</v>
      </c>
      <c r="H363" s="13">
        <v>0</v>
      </c>
      <c r="I363" s="13">
        <v>6350596.8200000003</v>
      </c>
      <c r="J363" s="13">
        <v>-11628.43</v>
      </c>
      <c r="K363" s="14">
        <v>171</v>
      </c>
      <c r="L363" s="14">
        <v>199</v>
      </c>
      <c r="M363" s="14">
        <v>32</v>
      </c>
      <c r="N363" s="14">
        <v>0</v>
      </c>
      <c r="O363" s="3">
        <f>Table_OTOB_YTD[[#This Row],[CHARGED DAYS]]-Table_OTOB_YTD[[#This Row],[CONTRACT DAYS]]-Table_OTOB_YTD[[#This Row],[THIRD PARTY DAYS ADDED]]</f>
        <v>28</v>
      </c>
    </row>
    <row r="364" spans="1:15" x14ac:dyDescent="0.2">
      <c r="A364" s="5" t="s">
        <v>82</v>
      </c>
      <c r="B364" s="4" t="s">
        <v>1356</v>
      </c>
      <c r="C364" s="5" t="s">
        <v>223</v>
      </c>
      <c r="D364" s="5" t="s">
        <v>932</v>
      </c>
      <c r="E364" s="6">
        <v>45856</v>
      </c>
      <c r="F364" s="13">
        <v>7207235.4299999997</v>
      </c>
      <c r="G364" s="13">
        <v>-47378.39</v>
      </c>
      <c r="H364" s="13">
        <v>0</v>
      </c>
      <c r="I364" s="13">
        <v>8125538.7400000002</v>
      </c>
      <c r="J364" s="13">
        <v>918303.31</v>
      </c>
      <c r="K364" s="14">
        <v>150</v>
      </c>
      <c r="L364" s="14">
        <v>108</v>
      </c>
      <c r="M364" s="14">
        <v>0</v>
      </c>
      <c r="N364" s="14">
        <v>0</v>
      </c>
      <c r="O364" s="3">
        <f>Table_OTOB_YTD[[#This Row],[CHARGED DAYS]]-Table_OTOB_YTD[[#This Row],[CONTRACT DAYS]]-Table_OTOB_YTD[[#This Row],[THIRD PARTY DAYS ADDED]]</f>
        <v>-42</v>
      </c>
    </row>
    <row r="365" spans="1:15" x14ac:dyDescent="0.2">
      <c r="A365" s="5" t="s">
        <v>264</v>
      </c>
      <c r="B365" s="4" t="s">
        <v>1357</v>
      </c>
      <c r="C365" s="5" t="s">
        <v>1358</v>
      </c>
      <c r="D365" s="5" t="s">
        <v>1359</v>
      </c>
      <c r="E365" s="6">
        <v>45856</v>
      </c>
      <c r="F365" s="13">
        <v>1890330</v>
      </c>
      <c r="G365" s="13">
        <v>-72880.69</v>
      </c>
      <c r="H365" s="13">
        <v>0</v>
      </c>
      <c r="I365" s="13">
        <v>1864664.11</v>
      </c>
      <c r="J365" s="13">
        <v>-25665.89</v>
      </c>
      <c r="K365" s="14">
        <v>165</v>
      </c>
      <c r="L365" s="14">
        <v>253</v>
      </c>
      <c r="M365" s="14">
        <v>0</v>
      </c>
      <c r="N365" s="14">
        <v>0</v>
      </c>
      <c r="O365" s="3">
        <f>Table_OTOB_YTD[[#This Row],[CHARGED DAYS]]-Table_OTOB_YTD[[#This Row],[CONTRACT DAYS]]-Table_OTOB_YTD[[#This Row],[THIRD PARTY DAYS ADDED]]</f>
        <v>88</v>
      </c>
    </row>
    <row r="366" spans="1:15" x14ac:dyDescent="0.2">
      <c r="A366" s="5" t="s">
        <v>215</v>
      </c>
      <c r="B366" s="4" t="s">
        <v>1360</v>
      </c>
      <c r="C366" s="5" t="s">
        <v>767</v>
      </c>
      <c r="D366" s="5" t="s">
        <v>225</v>
      </c>
      <c r="E366" s="6">
        <v>45856</v>
      </c>
      <c r="F366" s="13">
        <v>7818779.6799999997</v>
      </c>
      <c r="G366" s="13">
        <v>213309.92</v>
      </c>
      <c r="H366" s="13">
        <v>0</v>
      </c>
      <c r="I366" s="13">
        <v>9365613.6799999997</v>
      </c>
      <c r="J366" s="13">
        <v>1546834</v>
      </c>
      <c r="K366" s="14">
        <v>132</v>
      </c>
      <c r="L366" s="14">
        <v>138</v>
      </c>
      <c r="M366" s="14">
        <v>12</v>
      </c>
      <c r="N366" s="14">
        <v>0</v>
      </c>
      <c r="O366" s="3">
        <f>Table_OTOB_YTD[[#This Row],[CHARGED DAYS]]-Table_OTOB_YTD[[#This Row],[CONTRACT DAYS]]-Table_OTOB_YTD[[#This Row],[THIRD PARTY DAYS ADDED]]</f>
        <v>6</v>
      </c>
    </row>
    <row r="367" spans="1:15" x14ac:dyDescent="0.2">
      <c r="A367" s="5" t="s">
        <v>31</v>
      </c>
      <c r="B367" s="4" t="s">
        <v>1361</v>
      </c>
      <c r="C367" s="5" t="s">
        <v>186</v>
      </c>
      <c r="D367" s="5" t="s">
        <v>19</v>
      </c>
      <c r="E367" s="6">
        <v>45856</v>
      </c>
      <c r="F367" s="13">
        <v>5176271.91</v>
      </c>
      <c r="G367" s="13">
        <v>191216.47</v>
      </c>
      <c r="H367" s="13">
        <v>0</v>
      </c>
      <c r="I367" s="13">
        <v>5540280.6399999997</v>
      </c>
      <c r="J367" s="13">
        <v>364008.73</v>
      </c>
      <c r="K367" s="14">
        <v>191</v>
      </c>
      <c r="L367" s="14">
        <v>191</v>
      </c>
      <c r="M367" s="14">
        <v>0</v>
      </c>
      <c r="N367" s="14">
        <v>0</v>
      </c>
      <c r="O367" s="3">
        <f>Table_OTOB_YTD[[#This Row],[CHARGED DAYS]]-Table_OTOB_YTD[[#This Row],[CONTRACT DAYS]]-Table_OTOB_YTD[[#This Row],[THIRD PARTY DAYS ADDED]]</f>
        <v>0</v>
      </c>
    </row>
    <row r="368" spans="1:15" x14ac:dyDescent="0.2">
      <c r="A368" s="5" t="s">
        <v>27</v>
      </c>
      <c r="B368" s="4" t="s">
        <v>1362</v>
      </c>
      <c r="C368" s="5" t="s">
        <v>198</v>
      </c>
      <c r="D368" s="5" t="s">
        <v>523</v>
      </c>
      <c r="E368" s="6">
        <v>45859</v>
      </c>
      <c r="F368" s="13">
        <v>2894785.3</v>
      </c>
      <c r="G368" s="13">
        <v>0</v>
      </c>
      <c r="H368" s="13">
        <v>0</v>
      </c>
      <c r="I368" s="13">
        <v>2905385.01</v>
      </c>
      <c r="J368" s="13">
        <v>10599.71</v>
      </c>
      <c r="K368" s="14">
        <v>163</v>
      </c>
      <c r="L368" s="14">
        <v>82</v>
      </c>
      <c r="M368" s="14">
        <v>0</v>
      </c>
      <c r="N368" s="14">
        <v>0</v>
      </c>
      <c r="O368" s="3">
        <f>Table_OTOB_YTD[[#This Row],[CHARGED DAYS]]-Table_OTOB_YTD[[#This Row],[CONTRACT DAYS]]-Table_OTOB_YTD[[#This Row],[THIRD PARTY DAYS ADDED]]</f>
        <v>-81</v>
      </c>
    </row>
    <row r="369" spans="1:15" x14ac:dyDescent="0.2">
      <c r="A369" s="5" t="s">
        <v>400</v>
      </c>
      <c r="B369" s="4" t="s">
        <v>1363</v>
      </c>
      <c r="C369" s="5" t="s">
        <v>699</v>
      </c>
      <c r="D369" s="5" t="s">
        <v>1364</v>
      </c>
      <c r="E369" s="6">
        <v>45859</v>
      </c>
      <c r="F369" s="13">
        <v>2261889.84</v>
      </c>
      <c r="G369" s="13">
        <v>298604.61</v>
      </c>
      <c r="H369" s="13">
        <v>0</v>
      </c>
      <c r="I369" s="13">
        <v>2537564.71</v>
      </c>
      <c r="J369" s="13">
        <v>275674.87</v>
      </c>
      <c r="K369" s="14">
        <v>62</v>
      </c>
      <c r="L369" s="14">
        <v>62</v>
      </c>
      <c r="M369" s="14">
        <v>0</v>
      </c>
      <c r="N369" s="14">
        <v>0</v>
      </c>
      <c r="O369" s="3">
        <f>Table_OTOB_YTD[[#This Row],[CHARGED DAYS]]-Table_OTOB_YTD[[#This Row],[CONTRACT DAYS]]-Table_OTOB_YTD[[#This Row],[THIRD PARTY DAYS ADDED]]</f>
        <v>0</v>
      </c>
    </row>
    <row r="370" spans="1:15" x14ac:dyDescent="0.2">
      <c r="A370" s="5" t="s">
        <v>94</v>
      </c>
      <c r="B370" s="4" t="s">
        <v>1365</v>
      </c>
      <c r="C370" s="5" t="s">
        <v>176</v>
      </c>
      <c r="D370" s="5" t="s">
        <v>19</v>
      </c>
      <c r="E370" s="6">
        <v>45859</v>
      </c>
      <c r="F370" s="13">
        <v>548791.16</v>
      </c>
      <c r="G370" s="13">
        <v>93016.16</v>
      </c>
      <c r="H370" s="13">
        <v>0</v>
      </c>
      <c r="I370" s="13">
        <v>628163.16</v>
      </c>
      <c r="J370" s="13">
        <v>79372</v>
      </c>
      <c r="K370" s="14">
        <v>105</v>
      </c>
      <c r="L370" s="14">
        <v>99</v>
      </c>
      <c r="M370" s="14">
        <v>24</v>
      </c>
      <c r="N370" s="14">
        <v>0</v>
      </c>
      <c r="O370" s="3">
        <f>Table_OTOB_YTD[[#This Row],[CHARGED DAYS]]-Table_OTOB_YTD[[#This Row],[CONTRACT DAYS]]-Table_OTOB_YTD[[#This Row],[THIRD PARTY DAYS ADDED]]</f>
        <v>-6</v>
      </c>
    </row>
    <row r="371" spans="1:15" x14ac:dyDescent="0.2">
      <c r="A371" s="5" t="s">
        <v>35</v>
      </c>
      <c r="B371" s="4" t="s">
        <v>1366</v>
      </c>
      <c r="C371" s="5" t="s">
        <v>68</v>
      </c>
      <c r="D371" s="5" t="s">
        <v>1367</v>
      </c>
      <c r="E371" s="6">
        <v>45859</v>
      </c>
      <c r="F371" s="13">
        <v>759759.1</v>
      </c>
      <c r="G371" s="13">
        <v>0</v>
      </c>
      <c r="H371" s="13">
        <v>0</v>
      </c>
      <c r="I371" s="13">
        <v>746724.8</v>
      </c>
      <c r="J371" s="13">
        <v>-13034.3</v>
      </c>
      <c r="K371" s="14">
        <v>75</v>
      </c>
      <c r="L371" s="14">
        <v>75</v>
      </c>
      <c r="M371" s="14">
        <v>0</v>
      </c>
      <c r="N371" s="14">
        <v>0</v>
      </c>
      <c r="O371" s="3">
        <f>Table_OTOB_YTD[[#This Row],[CHARGED DAYS]]-Table_OTOB_YTD[[#This Row],[CONTRACT DAYS]]-Table_OTOB_YTD[[#This Row],[THIRD PARTY DAYS ADDED]]</f>
        <v>0</v>
      </c>
    </row>
    <row r="372" spans="1:15" x14ac:dyDescent="0.2">
      <c r="A372" s="5" t="s">
        <v>46</v>
      </c>
      <c r="B372" s="4" t="s">
        <v>1368</v>
      </c>
      <c r="C372" s="5" t="s">
        <v>53</v>
      </c>
      <c r="D372" s="5" t="s">
        <v>662</v>
      </c>
      <c r="E372" s="6">
        <v>45859</v>
      </c>
      <c r="F372" s="13">
        <v>3518108.38</v>
      </c>
      <c r="G372" s="13">
        <v>351849.01</v>
      </c>
      <c r="H372" s="13">
        <v>0</v>
      </c>
      <c r="I372" s="13">
        <v>3923455.83</v>
      </c>
      <c r="J372" s="13">
        <v>405347.45</v>
      </c>
      <c r="K372" s="14">
        <v>120</v>
      </c>
      <c r="L372" s="14">
        <v>218</v>
      </c>
      <c r="M372" s="14">
        <v>76</v>
      </c>
      <c r="N372" s="14">
        <v>0</v>
      </c>
      <c r="O372" s="3">
        <f>Table_OTOB_YTD[[#This Row],[CHARGED DAYS]]-Table_OTOB_YTD[[#This Row],[CONTRACT DAYS]]-Table_OTOB_YTD[[#This Row],[THIRD PARTY DAYS ADDED]]</f>
        <v>98</v>
      </c>
    </row>
    <row r="373" spans="1:15" x14ac:dyDescent="0.2">
      <c r="A373" s="5" t="s">
        <v>46</v>
      </c>
      <c r="B373" s="4" t="s">
        <v>1369</v>
      </c>
      <c r="C373" s="5" t="s">
        <v>1108</v>
      </c>
      <c r="D373" s="5" t="s">
        <v>49</v>
      </c>
      <c r="E373" s="6">
        <v>45859</v>
      </c>
      <c r="F373" s="13">
        <v>2404305.4900000002</v>
      </c>
      <c r="G373" s="13">
        <v>0</v>
      </c>
      <c r="H373" s="13">
        <v>0</v>
      </c>
      <c r="I373" s="13">
        <v>2396428.0299999998</v>
      </c>
      <c r="J373" s="13">
        <v>-7877.46</v>
      </c>
      <c r="K373" s="14">
        <v>180</v>
      </c>
      <c r="L373" s="14">
        <v>197</v>
      </c>
      <c r="M373" s="14">
        <v>17</v>
      </c>
      <c r="N373" s="14">
        <v>0</v>
      </c>
      <c r="O373" s="3">
        <f>Table_OTOB_YTD[[#This Row],[CHARGED DAYS]]-Table_OTOB_YTD[[#This Row],[CONTRACT DAYS]]-Table_OTOB_YTD[[#This Row],[THIRD PARTY DAYS ADDED]]</f>
        <v>17</v>
      </c>
    </row>
    <row r="374" spans="1:15" x14ac:dyDescent="0.2">
      <c r="A374" s="5" t="s">
        <v>46</v>
      </c>
      <c r="B374" s="4" t="s">
        <v>1370</v>
      </c>
      <c r="C374" s="5" t="s">
        <v>55</v>
      </c>
      <c r="D374" s="5" t="s">
        <v>42</v>
      </c>
      <c r="E374" s="6">
        <v>45859</v>
      </c>
      <c r="F374" s="13">
        <v>1496610.96</v>
      </c>
      <c r="G374" s="13">
        <v>-27314.260000000002</v>
      </c>
      <c r="H374" s="13">
        <v>0</v>
      </c>
      <c r="I374" s="13">
        <v>1549806.5</v>
      </c>
      <c r="J374" s="13">
        <v>53195.54</v>
      </c>
      <c r="K374" s="14">
        <v>210</v>
      </c>
      <c r="L374" s="14">
        <v>191</v>
      </c>
      <c r="M374" s="14">
        <v>0</v>
      </c>
      <c r="N374" s="14">
        <v>0</v>
      </c>
      <c r="O374" s="3">
        <f>Table_OTOB_YTD[[#This Row],[CHARGED DAYS]]-Table_OTOB_YTD[[#This Row],[CONTRACT DAYS]]-Table_OTOB_YTD[[#This Row],[THIRD PARTY DAYS ADDED]]</f>
        <v>-19</v>
      </c>
    </row>
    <row r="375" spans="1:15" x14ac:dyDescent="0.2">
      <c r="A375" s="5" t="s">
        <v>46</v>
      </c>
      <c r="B375" s="4" t="s">
        <v>1371</v>
      </c>
      <c r="C375" s="5" t="s">
        <v>51</v>
      </c>
      <c r="D375" s="5" t="s">
        <v>42</v>
      </c>
      <c r="E375" s="6">
        <v>45859</v>
      </c>
      <c r="F375" s="13">
        <v>725918.9</v>
      </c>
      <c r="G375" s="13">
        <v>0</v>
      </c>
      <c r="H375" s="13">
        <v>0</v>
      </c>
      <c r="I375" s="13">
        <v>739253.44</v>
      </c>
      <c r="J375" s="13">
        <v>13334.54</v>
      </c>
      <c r="K375" s="14">
        <v>151</v>
      </c>
      <c r="L375" s="14">
        <v>121</v>
      </c>
      <c r="M375" s="14">
        <v>0</v>
      </c>
      <c r="N375" s="14">
        <v>0</v>
      </c>
      <c r="O375" s="3">
        <f>Table_OTOB_YTD[[#This Row],[CHARGED DAYS]]-Table_OTOB_YTD[[#This Row],[CONTRACT DAYS]]-Table_OTOB_YTD[[#This Row],[THIRD PARTY DAYS ADDED]]</f>
        <v>-30</v>
      </c>
    </row>
    <row r="376" spans="1:15" x14ac:dyDescent="0.2">
      <c r="A376" s="5" t="s">
        <v>150</v>
      </c>
      <c r="B376" s="4" t="s">
        <v>1372</v>
      </c>
      <c r="C376" s="5" t="s">
        <v>152</v>
      </c>
      <c r="D376" s="5" t="s">
        <v>1373</v>
      </c>
      <c r="E376" s="6">
        <v>45860</v>
      </c>
      <c r="F376" s="13">
        <v>5970136.3200000003</v>
      </c>
      <c r="G376" s="13">
        <v>1398412.1</v>
      </c>
      <c r="H376" s="13">
        <v>0</v>
      </c>
      <c r="I376" s="13">
        <v>7520128.5199999996</v>
      </c>
      <c r="J376" s="13">
        <v>1549992.2</v>
      </c>
      <c r="K376" s="14">
        <v>199</v>
      </c>
      <c r="L376" s="14">
        <v>242</v>
      </c>
      <c r="M376" s="14">
        <v>0</v>
      </c>
      <c r="N376" s="14">
        <v>0</v>
      </c>
      <c r="O376" s="3">
        <f>Table_OTOB_YTD[[#This Row],[CHARGED DAYS]]-Table_OTOB_YTD[[#This Row],[CONTRACT DAYS]]-Table_OTOB_YTD[[#This Row],[THIRD PARTY DAYS ADDED]]</f>
        <v>43</v>
      </c>
    </row>
    <row r="377" spans="1:15" x14ac:dyDescent="0.2">
      <c r="A377" s="5" t="s">
        <v>219</v>
      </c>
      <c r="B377" s="4" t="s">
        <v>1374</v>
      </c>
      <c r="C377" s="5" t="s">
        <v>1057</v>
      </c>
      <c r="D377" s="5" t="s">
        <v>1210</v>
      </c>
      <c r="E377" s="6">
        <v>45860</v>
      </c>
      <c r="F377" s="13">
        <v>11319017.73</v>
      </c>
      <c r="G377" s="13">
        <v>-119023.5</v>
      </c>
      <c r="H377" s="13">
        <v>0</v>
      </c>
      <c r="I377" s="13">
        <v>11263307.039999999</v>
      </c>
      <c r="J377" s="13">
        <v>-55710.69</v>
      </c>
      <c r="K377" s="14">
        <v>99</v>
      </c>
      <c r="L377" s="14">
        <v>101</v>
      </c>
      <c r="M377" s="14">
        <v>0</v>
      </c>
      <c r="N377" s="14">
        <v>0</v>
      </c>
      <c r="O377" s="3">
        <f>Table_OTOB_YTD[[#This Row],[CHARGED DAYS]]-Table_OTOB_YTD[[#This Row],[CONTRACT DAYS]]-Table_OTOB_YTD[[#This Row],[THIRD PARTY DAYS ADDED]]</f>
        <v>2</v>
      </c>
    </row>
    <row r="378" spans="1:15" x14ac:dyDescent="0.2">
      <c r="A378" s="5" t="s">
        <v>255</v>
      </c>
      <c r="B378" s="4" t="s">
        <v>1375</v>
      </c>
      <c r="C378" s="5" t="s">
        <v>1177</v>
      </c>
      <c r="D378" s="5" t="s">
        <v>1376</v>
      </c>
      <c r="E378" s="6">
        <v>45860</v>
      </c>
      <c r="F378" s="13">
        <v>8531763.8800000008</v>
      </c>
      <c r="G378" s="13">
        <v>691850.25</v>
      </c>
      <c r="H378" s="13">
        <v>0</v>
      </c>
      <c r="I378" s="13">
        <v>9328216.9100000001</v>
      </c>
      <c r="J378" s="13">
        <v>796453.03</v>
      </c>
      <c r="K378" s="14">
        <v>415</v>
      </c>
      <c r="L378" s="14">
        <v>441</v>
      </c>
      <c r="M378" s="14">
        <v>32</v>
      </c>
      <c r="N378" s="14">
        <v>0</v>
      </c>
      <c r="O378" s="3">
        <f>Table_OTOB_YTD[[#This Row],[CHARGED DAYS]]-Table_OTOB_YTD[[#This Row],[CONTRACT DAYS]]-Table_OTOB_YTD[[#This Row],[THIRD PARTY DAYS ADDED]]</f>
        <v>26</v>
      </c>
    </row>
    <row r="379" spans="1:15" x14ac:dyDescent="0.2">
      <c r="A379" s="5" t="s">
        <v>298</v>
      </c>
      <c r="B379" s="4" t="s">
        <v>1377</v>
      </c>
      <c r="C379" s="5" t="s">
        <v>300</v>
      </c>
      <c r="D379" s="5" t="s">
        <v>174</v>
      </c>
      <c r="E379" s="6">
        <v>45861</v>
      </c>
      <c r="F379" s="13">
        <v>709237.96</v>
      </c>
      <c r="G379" s="13">
        <v>74715.48</v>
      </c>
      <c r="H379" s="13">
        <v>0</v>
      </c>
      <c r="I379" s="13">
        <v>841125.7</v>
      </c>
      <c r="J379" s="13">
        <v>131887.74</v>
      </c>
      <c r="K379" s="14">
        <v>77</v>
      </c>
      <c r="L379" s="14">
        <v>181</v>
      </c>
      <c r="M379" s="14">
        <v>64</v>
      </c>
      <c r="N379" s="14">
        <v>0</v>
      </c>
      <c r="O379" s="3">
        <f>Table_OTOB_YTD[[#This Row],[CHARGED DAYS]]-Table_OTOB_YTD[[#This Row],[CONTRACT DAYS]]-Table_OTOB_YTD[[#This Row],[THIRD PARTY DAYS ADDED]]</f>
        <v>104</v>
      </c>
    </row>
    <row r="380" spans="1:15" x14ac:dyDescent="0.2">
      <c r="A380" s="5" t="s">
        <v>201</v>
      </c>
      <c r="B380" s="4" t="s">
        <v>1378</v>
      </c>
      <c r="C380" s="5" t="s">
        <v>203</v>
      </c>
      <c r="D380" s="5" t="s">
        <v>1379</v>
      </c>
      <c r="E380" s="6">
        <v>45861</v>
      </c>
      <c r="F380" s="13">
        <v>3982426.27</v>
      </c>
      <c r="G380" s="13">
        <v>205913.30000000002</v>
      </c>
      <c r="H380" s="13">
        <v>0</v>
      </c>
      <c r="I380" s="13">
        <v>3829081.88</v>
      </c>
      <c r="J380" s="13">
        <v>-153344.39000000001</v>
      </c>
      <c r="K380" s="14">
        <v>165</v>
      </c>
      <c r="L380" s="14">
        <v>151</v>
      </c>
      <c r="M380" s="14">
        <v>0</v>
      </c>
      <c r="N380" s="14">
        <v>0</v>
      </c>
      <c r="O380" s="3">
        <f>Table_OTOB_YTD[[#This Row],[CHARGED DAYS]]-Table_OTOB_YTD[[#This Row],[CONTRACT DAYS]]-Table_OTOB_YTD[[#This Row],[THIRD PARTY DAYS ADDED]]</f>
        <v>-14</v>
      </c>
    </row>
    <row r="381" spans="1:15" x14ac:dyDescent="0.2">
      <c r="A381" s="5" t="s">
        <v>201</v>
      </c>
      <c r="B381" s="4" t="s">
        <v>1380</v>
      </c>
      <c r="C381" s="5" t="s">
        <v>584</v>
      </c>
      <c r="D381" s="5" t="s">
        <v>1381</v>
      </c>
      <c r="E381" s="6">
        <v>45861</v>
      </c>
      <c r="F381" s="13">
        <v>658885</v>
      </c>
      <c r="G381" s="13">
        <v>146435.47</v>
      </c>
      <c r="H381" s="13">
        <v>0</v>
      </c>
      <c r="I381" s="13">
        <v>789283.36</v>
      </c>
      <c r="J381" s="13">
        <v>130398.36</v>
      </c>
      <c r="K381" s="14">
        <v>168</v>
      </c>
      <c r="L381" s="14">
        <v>62</v>
      </c>
      <c r="M381" s="14">
        <v>0</v>
      </c>
      <c r="N381" s="14">
        <v>0</v>
      </c>
      <c r="O381" s="3">
        <f>Table_OTOB_YTD[[#This Row],[CHARGED DAYS]]-Table_OTOB_YTD[[#This Row],[CONTRACT DAYS]]-Table_OTOB_YTD[[#This Row],[THIRD PARTY DAYS ADDED]]</f>
        <v>-106</v>
      </c>
    </row>
    <row r="382" spans="1:15" x14ac:dyDescent="0.2">
      <c r="A382" s="5" t="s">
        <v>57</v>
      </c>
      <c r="B382" s="4" t="s">
        <v>1382</v>
      </c>
      <c r="C382" s="5" t="s">
        <v>316</v>
      </c>
      <c r="D382" s="5" t="s">
        <v>301</v>
      </c>
      <c r="E382" s="6">
        <v>45861</v>
      </c>
      <c r="F382" s="13">
        <v>5272928.8</v>
      </c>
      <c r="G382" s="13">
        <v>3982005.52</v>
      </c>
      <c r="H382" s="13">
        <v>0</v>
      </c>
      <c r="I382" s="13">
        <v>9631682.9000000004</v>
      </c>
      <c r="J382" s="13">
        <v>4358754.0999999996</v>
      </c>
      <c r="K382" s="14">
        <v>118</v>
      </c>
      <c r="L382" s="14">
        <v>430</v>
      </c>
      <c r="M382" s="14">
        <v>221</v>
      </c>
      <c r="N382" s="14">
        <v>0</v>
      </c>
      <c r="O382" s="3">
        <f>Table_OTOB_YTD[[#This Row],[CHARGED DAYS]]-Table_OTOB_YTD[[#This Row],[CONTRACT DAYS]]-Table_OTOB_YTD[[#This Row],[THIRD PARTY DAYS ADDED]]</f>
        <v>312</v>
      </c>
    </row>
    <row r="383" spans="1:15" x14ac:dyDescent="0.2">
      <c r="A383" s="5" t="s">
        <v>57</v>
      </c>
      <c r="B383" s="4" t="s">
        <v>1383</v>
      </c>
      <c r="C383" s="5" t="s">
        <v>115</v>
      </c>
      <c r="D383" s="5" t="s">
        <v>19</v>
      </c>
      <c r="E383" s="6">
        <v>45861</v>
      </c>
      <c r="F383" s="13">
        <v>3246728</v>
      </c>
      <c r="G383" s="13">
        <v>0</v>
      </c>
      <c r="H383" s="13">
        <v>0</v>
      </c>
      <c r="I383" s="13">
        <v>3257828</v>
      </c>
      <c r="J383" s="13">
        <v>11100</v>
      </c>
      <c r="K383" s="14">
        <v>126</v>
      </c>
      <c r="L383" s="14">
        <v>123</v>
      </c>
      <c r="M383" s="14">
        <v>0</v>
      </c>
      <c r="N383" s="14">
        <v>0</v>
      </c>
      <c r="O383" s="3">
        <f>Table_OTOB_YTD[[#This Row],[CHARGED DAYS]]-Table_OTOB_YTD[[#This Row],[CONTRACT DAYS]]-Table_OTOB_YTD[[#This Row],[THIRD PARTY DAYS ADDED]]</f>
        <v>-3</v>
      </c>
    </row>
    <row r="384" spans="1:15" x14ac:dyDescent="0.2">
      <c r="A384" s="5" t="s">
        <v>51</v>
      </c>
      <c r="B384" s="4" t="s">
        <v>1384</v>
      </c>
      <c r="C384" s="5" t="s">
        <v>65</v>
      </c>
      <c r="D384" s="5" t="s">
        <v>77</v>
      </c>
      <c r="E384" s="6">
        <v>45862</v>
      </c>
      <c r="F384" s="13">
        <v>855115.15</v>
      </c>
      <c r="G384" s="13">
        <v>35023.760000000002</v>
      </c>
      <c r="H384" s="13">
        <v>0</v>
      </c>
      <c r="I384" s="13">
        <v>854677.92</v>
      </c>
      <c r="J384" s="13">
        <v>-437.23</v>
      </c>
      <c r="K384" s="14">
        <v>39</v>
      </c>
      <c r="L384" s="14">
        <v>39</v>
      </c>
      <c r="M384" s="14">
        <v>0</v>
      </c>
      <c r="N384" s="14">
        <v>0</v>
      </c>
      <c r="O384" s="3">
        <f>Table_OTOB_YTD[[#This Row],[CHARGED DAYS]]-Table_OTOB_YTD[[#This Row],[CONTRACT DAYS]]-Table_OTOB_YTD[[#This Row],[THIRD PARTY DAYS ADDED]]</f>
        <v>0</v>
      </c>
    </row>
    <row r="385" spans="1:15" x14ac:dyDescent="0.2">
      <c r="A385" s="5" t="s">
        <v>400</v>
      </c>
      <c r="B385" s="4" t="s">
        <v>1385</v>
      </c>
      <c r="C385" s="5" t="s">
        <v>743</v>
      </c>
      <c r="D385" s="5" t="s">
        <v>19</v>
      </c>
      <c r="E385" s="6">
        <v>45862</v>
      </c>
      <c r="F385" s="13">
        <v>181194</v>
      </c>
      <c r="G385" s="13">
        <v>0</v>
      </c>
      <c r="H385" s="13">
        <v>0</v>
      </c>
      <c r="I385" s="13">
        <v>165560.9</v>
      </c>
      <c r="J385" s="13">
        <v>-15633.1</v>
      </c>
      <c r="K385" s="14">
        <v>9</v>
      </c>
      <c r="L385" s="14">
        <v>9</v>
      </c>
      <c r="M385" s="14">
        <v>0</v>
      </c>
      <c r="N385" s="14">
        <v>0</v>
      </c>
      <c r="O385" s="3">
        <f>Table_OTOB_YTD[[#This Row],[CHARGED DAYS]]-Table_OTOB_YTD[[#This Row],[CONTRACT DAYS]]-Table_OTOB_YTD[[#This Row],[THIRD PARTY DAYS ADDED]]</f>
        <v>0</v>
      </c>
    </row>
    <row r="386" spans="1:15" x14ac:dyDescent="0.2">
      <c r="A386" s="5" t="s">
        <v>255</v>
      </c>
      <c r="B386" s="4" t="s">
        <v>1386</v>
      </c>
      <c r="C386" s="5" t="s">
        <v>303</v>
      </c>
      <c r="D386" s="5" t="s">
        <v>1100</v>
      </c>
      <c r="E386" s="6">
        <v>45862</v>
      </c>
      <c r="F386" s="13">
        <v>4274964.92</v>
      </c>
      <c r="G386" s="13">
        <v>-48829.94</v>
      </c>
      <c r="H386" s="13">
        <v>0</v>
      </c>
      <c r="I386" s="13">
        <v>4120506.24</v>
      </c>
      <c r="J386" s="13">
        <v>-154458.68</v>
      </c>
      <c r="K386" s="14">
        <v>24</v>
      </c>
      <c r="L386" s="14">
        <v>34</v>
      </c>
      <c r="M386" s="14">
        <v>0</v>
      </c>
      <c r="N386" s="14">
        <v>0</v>
      </c>
      <c r="O386" s="3">
        <f>Table_OTOB_YTD[[#This Row],[CHARGED DAYS]]-Table_OTOB_YTD[[#This Row],[CONTRACT DAYS]]-Table_OTOB_YTD[[#This Row],[THIRD PARTY DAYS ADDED]]</f>
        <v>10</v>
      </c>
    </row>
    <row r="387" spans="1:15" x14ac:dyDescent="0.2">
      <c r="A387" s="5" t="s">
        <v>16</v>
      </c>
      <c r="B387" s="4" t="s">
        <v>1387</v>
      </c>
      <c r="C387" s="5" t="s">
        <v>273</v>
      </c>
      <c r="D387" s="5" t="s">
        <v>97</v>
      </c>
      <c r="E387" s="6">
        <v>45862</v>
      </c>
      <c r="F387" s="13">
        <v>1080968.31</v>
      </c>
      <c r="G387" s="13">
        <v>48199</v>
      </c>
      <c r="H387" s="13">
        <v>0</v>
      </c>
      <c r="I387" s="13">
        <v>1034099.42</v>
      </c>
      <c r="J387" s="13">
        <v>-46868.89</v>
      </c>
      <c r="K387" s="14">
        <v>207</v>
      </c>
      <c r="L387" s="14">
        <v>125</v>
      </c>
      <c r="M387" s="14">
        <v>0</v>
      </c>
      <c r="N387" s="14">
        <v>0</v>
      </c>
      <c r="O387" s="3">
        <f>Table_OTOB_YTD[[#This Row],[CHARGED DAYS]]-Table_OTOB_YTD[[#This Row],[CONTRACT DAYS]]-Table_OTOB_YTD[[#This Row],[THIRD PARTY DAYS ADDED]]</f>
        <v>-82</v>
      </c>
    </row>
    <row r="388" spans="1:15" x14ac:dyDescent="0.2">
      <c r="A388" s="5" t="s">
        <v>31</v>
      </c>
      <c r="B388" s="4" t="s">
        <v>1388</v>
      </c>
      <c r="C388" s="5" t="s">
        <v>33</v>
      </c>
      <c r="D388" s="5" t="s">
        <v>1389</v>
      </c>
      <c r="E388" s="6">
        <v>45862</v>
      </c>
      <c r="F388" s="13">
        <v>6260528.5499999998</v>
      </c>
      <c r="G388" s="13">
        <v>101447.28</v>
      </c>
      <c r="H388" s="13">
        <v>0</v>
      </c>
      <c r="I388" s="13">
        <v>6382550.0999999996</v>
      </c>
      <c r="J388" s="13">
        <v>122021.55</v>
      </c>
      <c r="K388" s="14">
        <v>213</v>
      </c>
      <c r="L388" s="14">
        <v>187</v>
      </c>
      <c r="M388" s="14">
        <v>0</v>
      </c>
      <c r="N388" s="14">
        <v>0</v>
      </c>
      <c r="O388" s="3">
        <f>Table_OTOB_YTD[[#This Row],[CHARGED DAYS]]-Table_OTOB_YTD[[#This Row],[CONTRACT DAYS]]-Table_OTOB_YTD[[#This Row],[THIRD PARTY DAYS ADDED]]</f>
        <v>-26</v>
      </c>
    </row>
    <row r="389" spans="1:15" x14ac:dyDescent="0.2">
      <c r="A389" s="5" t="s">
        <v>400</v>
      </c>
      <c r="B389" s="4" t="s">
        <v>1390</v>
      </c>
      <c r="C389" s="5" t="s">
        <v>743</v>
      </c>
      <c r="D389" s="5" t="s">
        <v>625</v>
      </c>
      <c r="E389" s="6">
        <v>45863</v>
      </c>
      <c r="F389" s="13">
        <v>7063405.8399999999</v>
      </c>
      <c r="G389" s="13">
        <v>-673103.66</v>
      </c>
      <c r="H389" s="13">
        <v>0</v>
      </c>
      <c r="I389" s="13">
        <v>6270632.9900000002</v>
      </c>
      <c r="J389" s="13">
        <v>-792772.85</v>
      </c>
      <c r="K389" s="14">
        <v>104</v>
      </c>
      <c r="L389" s="14">
        <v>130</v>
      </c>
      <c r="M389" s="14">
        <v>41</v>
      </c>
      <c r="N389" s="14">
        <v>0</v>
      </c>
      <c r="O389" s="3">
        <f>Table_OTOB_YTD[[#This Row],[CHARGED DAYS]]-Table_OTOB_YTD[[#This Row],[CONTRACT DAYS]]-Table_OTOB_YTD[[#This Row],[THIRD PARTY DAYS ADDED]]</f>
        <v>26</v>
      </c>
    </row>
    <row r="390" spans="1:15" x14ac:dyDescent="0.2">
      <c r="A390" s="5" t="s">
        <v>298</v>
      </c>
      <c r="B390" s="4" t="s">
        <v>1391</v>
      </c>
      <c r="C390" s="5" t="s">
        <v>442</v>
      </c>
      <c r="D390" s="5" t="s">
        <v>77</v>
      </c>
      <c r="E390" s="6">
        <v>45863</v>
      </c>
      <c r="F390" s="13">
        <v>996130</v>
      </c>
      <c r="G390" s="13">
        <v>66708.460000000006</v>
      </c>
      <c r="H390" s="13">
        <v>0</v>
      </c>
      <c r="I390" s="13">
        <v>1052658.6399999999</v>
      </c>
      <c r="J390" s="13">
        <v>56528.639999999999</v>
      </c>
      <c r="K390" s="14">
        <v>65</v>
      </c>
      <c r="L390" s="14">
        <v>80</v>
      </c>
      <c r="M390" s="14">
        <v>0</v>
      </c>
      <c r="N390" s="14">
        <v>0</v>
      </c>
      <c r="O390" s="3">
        <f>Table_OTOB_YTD[[#This Row],[CHARGED DAYS]]-Table_OTOB_YTD[[#This Row],[CONTRACT DAYS]]-Table_OTOB_YTD[[#This Row],[THIRD PARTY DAYS ADDED]]</f>
        <v>15</v>
      </c>
    </row>
    <row r="391" spans="1:15" x14ac:dyDescent="0.2">
      <c r="A391" s="5" t="s">
        <v>255</v>
      </c>
      <c r="B391" s="4" t="s">
        <v>1392</v>
      </c>
      <c r="C391" s="5" t="s">
        <v>303</v>
      </c>
      <c r="D391" s="5" t="s">
        <v>19</v>
      </c>
      <c r="E391" s="6">
        <v>45863</v>
      </c>
      <c r="F391" s="13">
        <v>916587.74</v>
      </c>
      <c r="G391" s="13">
        <v>26529.78</v>
      </c>
      <c r="H391" s="13">
        <v>0</v>
      </c>
      <c r="I391" s="13">
        <v>949235.95</v>
      </c>
      <c r="J391" s="13">
        <v>32648.21</v>
      </c>
      <c r="K391" s="14">
        <v>80</v>
      </c>
      <c r="L391" s="14">
        <v>61</v>
      </c>
      <c r="M391" s="14">
        <v>3</v>
      </c>
      <c r="N391" s="14">
        <v>0</v>
      </c>
      <c r="O391" s="3">
        <f>Table_OTOB_YTD[[#This Row],[CHARGED DAYS]]-Table_OTOB_YTD[[#This Row],[CONTRACT DAYS]]-Table_OTOB_YTD[[#This Row],[THIRD PARTY DAYS ADDED]]</f>
        <v>-19</v>
      </c>
    </row>
    <row r="392" spans="1:15" x14ac:dyDescent="0.2">
      <c r="A392" s="5" t="s">
        <v>57</v>
      </c>
      <c r="B392" s="4" t="s">
        <v>1393</v>
      </c>
      <c r="C392" s="5" t="s">
        <v>115</v>
      </c>
      <c r="D392" s="5" t="s">
        <v>894</v>
      </c>
      <c r="E392" s="6">
        <v>45863</v>
      </c>
      <c r="F392" s="13">
        <v>3121846.99</v>
      </c>
      <c r="G392" s="13">
        <v>145722.88</v>
      </c>
      <c r="H392" s="13">
        <v>0</v>
      </c>
      <c r="I392" s="13">
        <v>3190194.77</v>
      </c>
      <c r="J392" s="13">
        <v>68347.78</v>
      </c>
      <c r="K392" s="14">
        <v>272</v>
      </c>
      <c r="L392" s="14">
        <v>262</v>
      </c>
      <c r="M392" s="14">
        <v>0</v>
      </c>
      <c r="N392" s="14">
        <v>0</v>
      </c>
      <c r="O392" s="3">
        <f>Table_OTOB_YTD[[#This Row],[CHARGED DAYS]]-Table_OTOB_YTD[[#This Row],[CONTRACT DAYS]]-Table_OTOB_YTD[[#This Row],[THIRD PARTY DAYS ADDED]]</f>
        <v>-10</v>
      </c>
    </row>
    <row r="393" spans="1:15" x14ac:dyDescent="0.2">
      <c r="A393" s="5" t="s">
        <v>57</v>
      </c>
      <c r="B393" s="4" t="s">
        <v>1394</v>
      </c>
      <c r="C393" s="5" t="s">
        <v>115</v>
      </c>
      <c r="D393" s="5" t="s">
        <v>1094</v>
      </c>
      <c r="E393" s="6">
        <v>45863</v>
      </c>
      <c r="F393" s="13">
        <v>464642.33</v>
      </c>
      <c r="G393" s="13">
        <v>9400</v>
      </c>
      <c r="H393" s="13">
        <v>0</v>
      </c>
      <c r="I393" s="13">
        <v>602987.68999999994</v>
      </c>
      <c r="J393" s="13">
        <v>138345.35999999999</v>
      </c>
      <c r="K393" s="14">
        <v>68</v>
      </c>
      <c r="L393" s="14">
        <v>88</v>
      </c>
      <c r="M393" s="14">
        <v>0</v>
      </c>
      <c r="N393" s="14">
        <v>0</v>
      </c>
      <c r="O393" s="3">
        <f>Table_OTOB_YTD[[#This Row],[CHARGED DAYS]]-Table_OTOB_YTD[[#This Row],[CONTRACT DAYS]]-Table_OTOB_YTD[[#This Row],[THIRD PARTY DAYS ADDED]]</f>
        <v>20</v>
      </c>
    </row>
    <row r="394" spans="1:15" x14ac:dyDescent="0.2">
      <c r="A394" s="5" t="s">
        <v>46</v>
      </c>
      <c r="B394" s="4" t="s">
        <v>1395</v>
      </c>
      <c r="C394" s="5" t="s">
        <v>180</v>
      </c>
      <c r="D394" s="5" t="s">
        <v>523</v>
      </c>
      <c r="E394" s="6">
        <v>45863</v>
      </c>
      <c r="F394" s="13">
        <v>99937.48</v>
      </c>
      <c r="G394" s="13">
        <v>0</v>
      </c>
      <c r="H394" s="13">
        <v>0</v>
      </c>
      <c r="I394" s="13">
        <v>92239.73</v>
      </c>
      <c r="J394" s="13">
        <v>-7697.75</v>
      </c>
      <c r="K394" s="14">
        <v>50</v>
      </c>
      <c r="L394" s="14">
        <v>341</v>
      </c>
      <c r="M394" s="14">
        <v>0</v>
      </c>
      <c r="N394" s="14">
        <v>0</v>
      </c>
      <c r="O394" s="3">
        <f>Table_OTOB_YTD[[#This Row],[CHARGED DAYS]]-Table_OTOB_YTD[[#This Row],[CONTRACT DAYS]]-Table_OTOB_YTD[[#This Row],[THIRD PARTY DAYS ADDED]]</f>
        <v>291</v>
      </c>
    </row>
    <row r="395" spans="1:15" x14ac:dyDescent="0.2">
      <c r="A395" s="5" t="s">
        <v>46</v>
      </c>
      <c r="B395" s="4" t="s">
        <v>1396</v>
      </c>
      <c r="C395" s="5" t="s">
        <v>985</v>
      </c>
      <c r="D395" s="5" t="s">
        <v>1397</v>
      </c>
      <c r="E395" s="6">
        <v>45863</v>
      </c>
      <c r="F395" s="13">
        <v>2595422.1</v>
      </c>
      <c r="G395" s="13">
        <v>-75601.19</v>
      </c>
      <c r="H395" s="13">
        <v>0</v>
      </c>
      <c r="I395" s="13">
        <v>2529850.21</v>
      </c>
      <c r="J395" s="13">
        <v>-65571.89</v>
      </c>
      <c r="K395" s="14">
        <v>174</v>
      </c>
      <c r="L395" s="14">
        <v>213</v>
      </c>
      <c r="M395" s="14">
        <v>24</v>
      </c>
      <c r="N395" s="14">
        <v>0</v>
      </c>
      <c r="O395" s="3">
        <f>Table_OTOB_YTD[[#This Row],[CHARGED DAYS]]-Table_OTOB_YTD[[#This Row],[CONTRACT DAYS]]-Table_OTOB_YTD[[#This Row],[THIRD PARTY DAYS ADDED]]</f>
        <v>39</v>
      </c>
    </row>
    <row r="396" spans="1:15" x14ac:dyDescent="0.2">
      <c r="A396" s="5" t="s">
        <v>27</v>
      </c>
      <c r="B396" s="4" t="s">
        <v>1398</v>
      </c>
      <c r="C396" s="5" t="s">
        <v>198</v>
      </c>
      <c r="D396" s="5" t="s">
        <v>19</v>
      </c>
      <c r="E396" s="6">
        <v>45866</v>
      </c>
      <c r="F396" s="13">
        <v>3292241.77</v>
      </c>
      <c r="G396" s="13">
        <v>212850</v>
      </c>
      <c r="H396" s="13">
        <v>0</v>
      </c>
      <c r="I396" s="13">
        <v>3359404.43</v>
      </c>
      <c r="J396" s="13">
        <v>67162.66</v>
      </c>
      <c r="K396" s="14">
        <v>93</v>
      </c>
      <c r="L396" s="14">
        <v>113</v>
      </c>
      <c r="M396" s="14">
        <v>0</v>
      </c>
      <c r="N396" s="14">
        <v>0</v>
      </c>
      <c r="O396" s="3">
        <f>Table_OTOB_YTD[[#This Row],[CHARGED DAYS]]-Table_OTOB_YTD[[#This Row],[CONTRACT DAYS]]-Table_OTOB_YTD[[#This Row],[THIRD PARTY DAYS ADDED]]</f>
        <v>20</v>
      </c>
    </row>
    <row r="397" spans="1:15" x14ac:dyDescent="0.2">
      <c r="A397" s="5" t="s">
        <v>88</v>
      </c>
      <c r="B397" s="4" t="s">
        <v>1399</v>
      </c>
      <c r="C397" s="5" t="s">
        <v>88</v>
      </c>
      <c r="D397" s="5" t="s">
        <v>19</v>
      </c>
      <c r="E397" s="6">
        <v>45866</v>
      </c>
      <c r="F397" s="13">
        <v>446143.32</v>
      </c>
      <c r="G397" s="13">
        <v>0</v>
      </c>
      <c r="H397" s="13">
        <v>0</v>
      </c>
      <c r="I397" s="13">
        <v>462977.32</v>
      </c>
      <c r="J397" s="13">
        <v>16834</v>
      </c>
      <c r="K397" s="14">
        <v>50</v>
      </c>
      <c r="L397" s="14">
        <v>48</v>
      </c>
      <c r="M397" s="14">
        <v>0</v>
      </c>
      <c r="N397" s="14">
        <v>0</v>
      </c>
      <c r="O397" s="3">
        <f>Table_OTOB_YTD[[#This Row],[CHARGED DAYS]]-Table_OTOB_YTD[[#This Row],[CONTRACT DAYS]]-Table_OTOB_YTD[[#This Row],[THIRD PARTY DAYS ADDED]]</f>
        <v>-2</v>
      </c>
    </row>
    <row r="398" spans="1:15" x14ac:dyDescent="0.2">
      <c r="A398" s="5" t="s">
        <v>78</v>
      </c>
      <c r="B398" s="4" t="s">
        <v>1400</v>
      </c>
      <c r="C398" s="5" t="s">
        <v>1401</v>
      </c>
      <c r="D398" s="5" t="s">
        <v>384</v>
      </c>
      <c r="E398" s="6">
        <v>45866</v>
      </c>
      <c r="F398" s="13">
        <v>636773.13</v>
      </c>
      <c r="G398" s="13">
        <v>-35786.9</v>
      </c>
      <c r="H398" s="13">
        <v>0</v>
      </c>
      <c r="I398" s="13">
        <v>560630.13</v>
      </c>
      <c r="J398" s="13">
        <v>-76143</v>
      </c>
      <c r="K398" s="14">
        <v>86</v>
      </c>
      <c r="L398" s="14">
        <v>88</v>
      </c>
      <c r="M398" s="14">
        <v>0</v>
      </c>
      <c r="N398" s="14">
        <v>0</v>
      </c>
      <c r="O398" s="3">
        <f>Table_OTOB_YTD[[#This Row],[CHARGED DAYS]]-Table_OTOB_YTD[[#This Row],[CONTRACT DAYS]]-Table_OTOB_YTD[[#This Row],[THIRD PARTY DAYS ADDED]]</f>
        <v>2</v>
      </c>
    </row>
    <row r="399" spans="1:15" x14ac:dyDescent="0.2">
      <c r="A399" s="5" t="s">
        <v>98</v>
      </c>
      <c r="B399" s="4" t="s">
        <v>1402</v>
      </c>
      <c r="C399" s="5" t="s">
        <v>771</v>
      </c>
      <c r="D399" s="5" t="s">
        <v>1210</v>
      </c>
      <c r="E399" s="6">
        <v>45866</v>
      </c>
      <c r="F399" s="13">
        <v>11122261.59</v>
      </c>
      <c r="G399" s="13">
        <v>0</v>
      </c>
      <c r="H399" s="13">
        <v>0</v>
      </c>
      <c r="I399" s="13">
        <v>10756883.699999999</v>
      </c>
      <c r="J399" s="13">
        <v>-365377.89</v>
      </c>
      <c r="K399" s="14">
        <v>68</v>
      </c>
      <c r="L399" s="14">
        <v>68</v>
      </c>
      <c r="M399" s="14">
        <v>0</v>
      </c>
      <c r="N399" s="14">
        <v>0</v>
      </c>
      <c r="O399" s="3">
        <f>Table_OTOB_YTD[[#This Row],[CHARGED DAYS]]-Table_OTOB_YTD[[#This Row],[CONTRACT DAYS]]-Table_OTOB_YTD[[#This Row],[THIRD PARTY DAYS ADDED]]</f>
        <v>0</v>
      </c>
    </row>
    <row r="400" spans="1:15" x14ac:dyDescent="0.2">
      <c r="A400" s="5" t="s">
        <v>215</v>
      </c>
      <c r="B400" s="4" t="s">
        <v>1403</v>
      </c>
      <c r="C400" s="5" t="s">
        <v>217</v>
      </c>
      <c r="D400" s="5" t="s">
        <v>1404</v>
      </c>
      <c r="E400" s="6">
        <v>45867</v>
      </c>
      <c r="F400" s="13">
        <v>9814198</v>
      </c>
      <c r="G400" s="13">
        <v>4682703.3499999996</v>
      </c>
      <c r="H400" s="13">
        <v>0</v>
      </c>
      <c r="I400" s="13">
        <v>14296494.27</v>
      </c>
      <c r="J400" s="13">
        <v>4482296.2699999996</v>
      </c>
      <c r="K400" s="14">
        <v>576</v>
      </c>
      <c r="L400" s="14">
        <v>701</v>
      </c>
      <c r="M400" s="14">
        <v>170</v>
      </c>
      <c r="N400" s="14">
        <v>0</v>
      </c>
      <c r="O400" s="3">
        <f>Table_OTOB_YTD[[#This Row],[CHARGED DAYS]]-Table_OTOB_YTD[[#This Row],[CONTRACT DAYS]]-Table_OTOB_YTD[[#This Row],[THIRD PARTY DAYS ADDED]]</f>
        <v>125</v>
      </c>
    </row>
    <row r="401" spans="1:15" x14ac:dyDescent="0.2">
      <c r="A401" s="5" t="s">
        <v>215</v>
      </c>
      <c r="B401" s="4" t="s">
        <v>1405</v>
      </c>
      <c r="C401" s="5" t="s">
        <v>1406</v>
      </c>
      <c r="D401" s="5" t="s">
        <v>768</v>
      </c>
      <c r="E401" s="6">
        <v>45867</v>
      </c>
      <c r="F401" s="13">
        <v>5005655.5</v>
      </c>
      <c r="G401" s="13">
        <v>134853.85</v>
      </c>
      <c r="H401" s="13">
        <v>0</v>
      </c>
      <c r="I401" s="13">
        <v>5258176.17</v>
      </c>
      <c r="J401" s="13">
        <v>252520.67</v>
      </c>
      <c r="K401" s="14">
        <v>100</v>
      </c>
      <c r="L401" s="14">
        <v>83</v>
      </c>
      <c r="M401" s="14">
        <v>0</v>
      </c>
      <c r="N401" s="14">
        <v>0</v>
      </c>
      <c r="O401" s="3">
        <f>Table_OTOB_YTD[[#This Row],[CHARGED DAYS]]-Table_OTOB_YTD[[#This Row],[CONTRACT DAYS]]-Table_OTOB_YTD[[#This Row],[THIRD PARTY DAYS ADDED]]</f>
        <v>-17</v>
      </c>
    </row>
    <row r="402" spans="1:15" x14ac:dyDescent="0.2">
      <c r="A402" s="5" t="s">
        <v>31</v>
      </c>
      <c r="B402" s="4" t="s">
        <v>1407</v>
      </c>
      <c r="C402" s="5" t="s">
        <v>357</v>
      </c>
      <c r="D402" s="5" t="s">
        <v>1408</v>
      </c>
      <c r="E402" s="6">
        <v>45867</v>
      </c>
      <c r="F402" s="13">
        <v>10378165.6</v>
      </c>
      <c r="G402" s="13">
        <v>812592.20000000007</v>
      </c>
      <c r="H402" s="13">
        <v>0</v>
      </c>
      <c r="I402" s="13">
        <v>11342105.42</v>
      </c>
      <c r="J402" s="13">
        <v>963939.82</v>
      </c>
      <c r="K402" s="14">
        <v>395</v>
      </c>
      <c r="L402" s="14">
        <v>481</v>
      </c>
      <c r="M402" s="14">
        <v>86</v>
      </c>
      <c r="N402" s="14">
        <v>0</v>
      </c>
      <c r="O402" s="3">
        <f>Table_OTOB_YTD[[#This Row],[CHARGED DAYS]]-Table_OTOB_YTD[[#This Row],[CONTRACT DAYS]]-Table_OTOB_YTD[[#This Row],[THIRD PARTY DAYS ADDED]]</f>
        <v>86</v>
      </c>
    </row>
    <row r="403" spans="1:15" x14ac:dyDescent="0.2">
      <c r="A403" s="5" t="s">
        <v>255</v>
      </c>
      <c r="B403" s="4" t="s">
        <v>1409</v>
      </c>
      <c r="C403" s="5" t="s">
        <v>879</v>
      </c>
      <c r="D403" s="5" t="s">
        <v>263</v>
      </c>
      <c r="E403" s="6">
        <v>45868</v>
      </c>
      <c r="F403" s="13">
        <v>6031422.0700000003</v>
      </c>
      <c r="G403" s="13">
        <v>-10315.75</v>
      </c>
      <c r="H403" s="13">
        <v>0</v>
      </c>
      <c r="I403" s="13">
        <v>5972429.3499999996</v>
      </c>
      <c r="J403" s="13">
        <v>-58992.72</v>
      </c>
      <c r="K403" s="14">
        <v>153</v>
      </c>
      <c r="L403" s="14">
        <v>153</v>
      </c>
      <c r="M403" s="14">
        <v>0</v>
      </c>
      <c r="N403" s="14">
        <v>0</v>
      </c>
      <c r="O403" s="3">
        <f>Table_OTOB_YTD[[#This Row],[CHARGED DAYS]]-Table_OTOB_YTD[[#This Row],[CONTRACT DAYS]]-Table_OTOB_YTD[[#This Row],[THIRD PARTY DAYS ADDED]]</f>
        <v>0</v>
      </c>
    </row>
    <row r="404" spans="1:15" x14ac:dyDescent="0.2">
      <c r="A404" s="5" t="s">
        <v>255</v>
      </c>
      <c r="B404" s="4" t="s">
        <v>1410</v>
      </c>
      <c r="C404" s="5" t="s">
        <v>879</v>
      </c>
      <c r="D404" s="5" t="s">
        <v>258</v>
      </c>
      <c r="E404" s="6">
        <v>45868</v>
      </c>
      <c r="F404" s="13">
        <v>2721211</v>
      </c>
      <c r="G404" s="13">
        <v>27725.79</v>
      </c>
      <c r="H404" s="13">
        <v>0</v>
      </c>
      <c r="I404" s="13">
        <v>2791429.01</v>
      </c>
      <c r="J404" s="13">
        <v>70218.009999999995</v>
      </c>
      <c r="K404" s="14">
        <v>102</v>
      </c>
      <c r="L404" s="14">
        <v>53</v>
      </c>
      <c r="M404" s="14">
        <v>0</v>
      </c>
      <c r="N404" s="14">
        <v>0</v>
      </c>
      <c r="O404" s="3">
        <f>Table_OTOB_YTD[[#This Row],[CHARGED DAYS]]-Table_OTOB_YTD[[#This Row],[CONTRACT DAYS]]-Table_OTOB_YTD[[#This Row],[THIRD PARTY DAYS ADDED]]</f>
        <v>-49</v>
      </c>
    </row>
    <row r="405" spans="1:15" x14ac:dyDescent="0.2">
      <c r="A405" s="5" t="s">
        <v>88</v>
      </c>
      <c r="B405" s="4" t="s">
        <v>1411</v>
      </c>
      <c r="C405" s="5" t="s">
        <v>88</v>
      </c>
      <c r="D405" s="5" t="s">
        <v>1412</v>
      </c>
      <c r="E405" s="6">
        <v>45868</v>
      </c>
      <c r="F405" s="13">
        <v>7856752.2599999998</v>
      </c>
      <c r="G405" s="13">
        <v>404094.76</v>
      </c>
      <c r="H405" s="13">
        <v>0</v>
      </c>
      <c r="I405" s="13">
        <v>8366248.0499999998</v>
      </c>
      <c r="J405" s="13">
        <v>509495.79</v>
      </c>
      <c r="K405" s="14">
        <v>236</v>
      </c>
      <c r="L405" s="14">
        <v>202</v>
      </c>
      <c r="M405" s="14">
        <v>3</v>
      </c>
      <c r="N405" s="14">
        <v>0</v>
      </c>
      <c r="O405" s="3">
        <f>Table_OTOB_YTD[[#This Row],[CHARGED DAYS]]-Table_OTOB_YTD[[#This Row],[CONTRACT DAYS]]-Table_OTOB_YTD[[#This Row],[THIRD PARTY DAYS ADDED]]</f>
        <v>-34</v>
      </c>
    </row>
    <row r="406" spans="1:15" x14ac:dyDescent="0.2">
      <c r="A406" s="5" t="s">
        <v>78</v>
      </c>
      <c r="B406" s="4" t="s">
        <v>1413</v>
      </c>
      <c r="C406" s="5" t="s">
        <v>749</v>
      </c>
      <c r="D406" s="5" t="s">
        <v>301</v>
      </c>
      <c r="E406" s="6">
        <v>45868</v>
      </c>
      <c r="F406" s="13">
        <v>30387611.210000001</v>
      </c>
      <c r="G406" s="13">
        <v>5676728.9800000004</v>
      </c>
      <c r="H406" s="13">
        <v>5196.47</v>
      </c>
      <c r="I406" s="13">
        <v>37501110.439999998</v>
      </c>
      <c r="J406" s="13">
        <v>7108302.7599999998</v>
      </c>
      <c r="K406" s="14">
        <v>529</v>
      </c>
      <c r="L406" s="14">
        <v>815</v>
      </c>
      <c r="M406" s="14">
        <v>314</v>
      </c>
      <c r="N406" s="14">
        <v>0</v>
      </c>
      <c r="O406" s="3">
        <f>Table_OTOB_YTD[[#This Row],[CHARGED DAYS]]-Table_OTOB_YTD[[#This Row],[CONTRACT DAYS]]-Table_OTOB_YTD[[#This Row],[THIRD PARTY DAYS ADDED]]</f>
        <v>286</v>
      </c>
    </row>
    <row r="407" spans="1:15" x14ac:dyDescent="0.2">
      <c r="A407" s="5" t="s">
        <v>16</v>
      </c>
      <c r="B407" s="4" t="s">
        <v>1414</v>
      </c>
      <c r="C407" s="5" t="s">
        <v>1415</v>
      </c>
      <c r="D407" s="5" t="s">
        <v>1416</v>
      </c>
      <c r="E407" s="6">
        <v>45868</v>
      </c>
      <c r="F407" s="13">
        <v>2948142.08</v>
      </c>
      <c r="G407" s="13">
        <v>0</v>
      </c>
      <c r="H407" s="13">
        <v>0</v>
      </c>
      <c r="I407" s="13">
        <v>2872589.46</v>
      </c>
      <c r="J407" s="13">
        <v>-75552.62</v>
      </c>
      <c r="K407" s="14">
        <v>69</v>
      </c>
      <c r="L407" s="14">
        <v>80</v>
      </c>
      <c r="M407" s="14">
        <v>0</v>
      </c>
      <c r="N407" s="14">
        <v>0</v>
      </c>
      <c r="O407" s="3">
        <f>Table_OTOB_YTD[[#This Row],[CHARGED DAYS]]-Table_OTOB_YTD[[#This Row],[CONTRACT DAYS]]-Table_OTOB_YTD[[#This Row],[THIRD PARTY DAYS ADDED]]</f>
        <v>11</v>
      </c>
    </row>
    <row r="408" spans="1:15" x14ac:dyDescent="0.2">
      <c r="A408" s="5" t="s">
        <v>31</v>
      </c>
      <c r="B408" s="4" t="s">
        <v>1417</v>
      </c>
      <c r="C408" s="5" t="s">
        <v>186</v>
      </c>
      <c r="D408" s="5" t="s">
        <v>174</v>
      </c>
      <c r="E408" s="6">
        <v>45868</v>
      </c>
      <c r="F408" s="13">
        <v>2764874.71</v>
      </c>
      <c r="G408" s="13">
        <v>15922.82</v>
      </c>
      <c r="H408" s="13">
        <v>0</v>
      </c>
      <c r="I408" s="13">
        <v>2649505.63</v>
      </c>
      <c r="J408" s="13">
        <v>-115369.08</v>
      </c>
      <c r="K408" s="14">
        <v>199</v>
      </c>
      <c r="L408" s="14">
        <v>232</v>
      </c>
      <c r="M408" s="14">
        <v>21</v>
      </c>
      <c r="N408" s="14">
        <v>0</v>
      </c>
      <c r="O408" s="3">
        <f>Table_OTOB_YTD[[#This Row],[CHARGED DAYS]]-Table_OTOB_YTD[[#This Row],[CONTRACT DAYS]]-Table_OTOB_YTD[[#This Row],[THIRD PARTY DAYS ADDED]]</f>
        <v>33</v>
      </c>
    </row>
    <row r="409" spans="1:15" x14ac:dyDescent="0.2">
      <c r="A409" s="5" t="s">
        <v>150</v>
      </c>
      <c r="B409" s="4" t="s">
        <v>1418</v>
      </c>
      <c r="C409" s="5" t="s">
        <v>191</v>
      </c>
      <c r="D409" s="5" t="s">
        <v>90</v>
      </c>
      <c r="E409" s="6">
        <v>45869</v>
      </c>
      <c r="F409" s="13">
        <v>11887790.529999999</v>
      </c>
      <c r="G409" s="13">
        <v>456360.31</v>
      </c>
      <c r="H409" s="13">
        <v>0</v>
      </c>
      <c r="I409" s="13">
        <v>12711451.5</v>
      </c>
      <c r="J409" s="13">
        <v>823660.97</v>
      </c>
      <c r="K409" s="14">
        <v>440</v>
      </c>
      <c r="L409" s="14">
        <v>582</v>
      </c>
      <c r="M409" s="14">
        <v>144</v>
      </c>
      <c r="N409" s="14">
        <v>0</v>
      </c>
      <c r="O409" s="3">
        <f>Table_OTOB_YTD[[#This Row],[CHARGED DAYS]]-Table_OTOB_YTD[[#This Row],[CONTRACT DAYS]]-Table_OTOB_YTD[[#This Row],[THIRD PARTY DAYS ADDED]]</f>
        <v>142</v>
      </c>
    </row>
    <row r="410" spans="1:15" x14ac:dyDescent="0.2">
      <c r="A410" s="5" t="s">
        <v>255</v>
      </c>
      <c r="B410" s="4" t="s">
        <v>1419</v>
      </c>
      <c r="C410" s="5" t="s">
        <v>605</v>
      </c>
      <c r="D410" s="5" t="s">
        <v>209</v>
      </c>
      <c r="E410" s="6">
        <v>45869</v>
      </c>
      <c r="F410" s="13">
        <v>10014542.27</v>
      </c>
      <c r="G410" s="13">
        <v>304533.95</v>
      </c>
      <c r="H410" s="13">
        <v>0</v>
      </c>
      <c r="I410" s="13">
        <v>10966239.84</v>
      </c>
      <c r="J410" s="13">
        <v>951697.57</v>
      </c>
      <c r="K410" s="14">
        <v>76</v>
      </c>
      <c r="L410" s="14">
        <v>157</v>
      </c>
      <c r="M410" s="14">
        <v>87</v>
      </c>
      <c r="N410" s="14">
        <v>0</v>
      </c>
      <c r="O410" s="3">
        <f>Table_OTOB_YTD[[#This Row],[CHARGED DAYS]]-Table_OTOB_YTD[[#This Row],[CONTRACT DAYS]]-Table_OTOB_YTD[[#This Row],[THIRD PARTY DAYS ADDED]]</f>
        <v>81</v>
      </c>
    </row>
    <row r="411" spans="1:15" x14ac:dyDescent="0.2">
      <c r="A411" s="5" t="s">
        <v>78</v>
      </c>
      <c r="B411" s="4" t="s">
        <v>1420</v>
      </c>
      <c r="C411" s="5" t="s">
        <v>425</v>
      </c>
      <c r="D411" s="5" t="s">
        <v>1215</v>
      </c>
      <c r="E411" s="6">
        <v>45869</v>
      </c>
      <c r="F411" s="13">
        <v>90220</v>
      </c>
      <c r="G411" s="13">
        <v>61430.520000000004</v>
      </c>
      <c r="H411" s="13">
        <v>0</v>
      </c>
      <c r="I411" s="13">
        <v>150750.51999999999</v>
      </c>
      <c r="J411" s="13">
        <v>60530.52</v>
      </c>
      <c r="K411" s="14">
        <v>40</v>
      </c>
      <c r="L411" s="14">
        <v>9</v>
      </c>
      <c r="M411" s="14">
        <v>0</v>
      </c>
      <c r="N411" s="14">
        <v>0</v>
      </c>
      <c r="O411" s="3">
        <f>Table_OTOB_YTD[[#This Row],[CHARGED DAYS]]-Table_OTOB_YTD[[#This Row],[CONTRACT DAYS]]-Table_OTOB_YTD[[#This Row],[THIRD PARTY DAYS ADDED]]</f>
        <v>-31</v>
      </c>
    </row>
    <row r="412" spans="1:15" x14ac:dyDescent="0.2">
      <c r="A412" s="5" t="s">
        <v>150</v>
      </c>
      <c r="B412" s="4" t="s">
        <v>1421</v>
      </c>
      <c r="C412" s="5" t="s">
        <v>191</v>
      </c>
      <c r="D412" s="5" t="s">
        <v>1422</v>
      </c>
      <c r="E412" s="6">
        <v>45870</v>
      </c>
      <c r="F412" s="13">
        <v>4618853.24</v>
      </c>
      <c r="G412" s="13">
        <v>-28807.8</v>
      </c>
      <c r="H412" s="13">
        <v>0</v>
      </c>
      <c r="I412" s="13">
        <v>4440168.95</v>
      </c>
      <c r="J412" s="13">
        <v>-178684.29</v>
      </c>
      <c r="K412" s="14">
        <v>343</v>
      </c>
      <c r="L412" s="14">
        <v>376</v>
      </c>
      <c r="M412" s="14">
        <v>0</v>
      </c>
      <c r="N412" s="14">
        <v>0</v>
      </c>
      <c r="O412" s="3">
        <f>Table_OTOB_YTD[[#This Row],[CHARGED DAYS]]-Table_OTOB_YTD[[#This Row],[CONTRACT DAYS]]-Table_OTOB_YTD[[#This Row],[THIRD PARTY DAYS ADDED]]</f>
        <v>33</v>
      </c>
    </row>
    <row r="413" spans="1:15" x14ac:dyDescent="0.2">
      <c r="A413" s="5" t="s">
        <v>298</v>
      </c>
      <c r="B413" s="4" t="s">
        <v>1423</v>
      </c>
      <c r="C413" s="5" t="s">
        <v>447</v>
      </c>
      <c r="D413" s="5" t="s">
        <v>1424</v>
      </c>
      <c r="E413" s="6">
        <v>45870</v>
      </c>
      <c r="F413" s="13">
        <v>2672280.79</v>
      </c>
      <c r="G413" s="13">
        <v>125365.85</v>
      </c>
      <c r="H413" s="13">
        <v>0</v>
      </c>
      <c r="I413" s="13">
        <v>2722526.73</v>
      </c>
      <c r="J413" s="13">
        <v>50245.94</v>
      </c>
      <c r="K413" s="14">
        <v>185</v>
      </c>
      <c r="L413" s="14">
        <v>213</v>
      </c>
      <c r="M413" s="14">
        <v>10</v>
      </c>
      <c r="N413" s="14">
        <v>0</v>
      </c>
      <c r="O413" s="3">
        <f>Table_OTOB_YTD[[#This Row],[CHARGED DAYS]]-Table_OTOB_YTD[[#This Row],[CONTRACT DAYS]]-Table_OTOB_YTD[[#This Row],[THIRD PARTY DAYS ADDED]]</f>
        <v>28</v>
      </c>
    </row>
    <row r="414" spans="1:15" x14ac:dyDescent="0.2">
      <c r="A414" s="5" t="s">
        <v>131</v>
      </c>
      <c r="B414" s="4" t="s">
        <v>1425</v>
      </c>
      <c r="C414" s="5" t="s">
        <v>380</v>
      </c>
      <c r="D414" s="5" t="s">
        <v>19</v>
      </c>
      <c r="E414" s="6">
        <v>45870</v>
      </c>
      <c r="F414" s="13">
        <v>3391078.24</v>
      </c>
      <c r="G414" s="13">
        <v>1372547.1</v>
      </c>
      <c r="H414" s="13">
        <v>0</v>
      </c>
      <c r="I414" s="13">
        <v>4532729.4800000004</v>
      </c>
      <c r="J414" s="13">
        <v>1141651.24</v>
      </c>
      <c r="K414" s="14">
        <v>69</v>
      </c>
      <c r="L414" s="14">
        <v>106</v>
      </c>
      <c r="M414" s="14">
        <v>118</v>
      </c>
      <c r="N414" s="14">
        <v>0</v>
      </c>
      <c r="O414" s="3">
        <f>Table_OTOB_YTD[[#This Row],[CHARGED DAYS]]-Table_OTOB_YTD[[#This Row],[CONTRACT DAYS]]-Table_OTOB_YTD[[#This Row],[THIRD PARTY DAYS ADDED]]</f>
        <v>37</v>
      </c>
    </row>
    <row r="415" spans="1:15" x14ac:dyDescent="0.2">
      <c r="A415" s="5" t="s">
        <v>165</v>
      </c>
      <c r="B415" s="4" t="s">
        <v>1426</v>
      </c>
      <c r="C415" s="5" t="s">
        <v>183</v>
      </c>
      <c r="D415" s="5" t="s">
        <v>19</v>
      </c>
      <c r="E415" s="6">
        <v>45873</v>
      </c>
      <c r="F415" s="13">
        <v>752598</v>
      </c>
      <c r="G415" s="13">
        <v>0</v>
      </c>
      <c r="H415" s="13">
        <v>0</v>
      </c>
      <c r="I415" s="13">
        <v>742748</v>
      </c>
      <c r="J415" s="13">
        <v>-9850</v>
      </c>
      <c r="K415" s="14">
        <v>80</v>
      </c>
      <c r="L415" s="14">
        <v>52</v>
      </c>
      <c r="M415" s="14">
        <v>0</v>
      </c>
      <c r="N415" s="14">
        <v>0</v>
      </c>
      <c r="O415" s="3">
        <f>Table_OTOB_YTD[[#This Row],[CHARGED DAYS]]-Table_OTOB_YTD[[#This Row],[CONTRACT DAYS]]-Table_OTOB_YTD[[#This Row],[THIRD PARTY DAYS ADDED]]</f>
        <v>-28</v>
      </c>
    </row>
    <row r="416" spans="1:15" x14ac:dyDescent="0.2">
      <c r="A416" s="5" t="s">
        <v>23</v>
      </c>
      <c r="B416" s="4" t="s">
        <v>1427</v>
      </c>
      <c r="C416" s="5" t="s">
        <v>320</v>
      </c>
      <c r="D416" s="5" t="s">
        <v>1428</v>
      </c>
      <c r="E416" s="6">
        <v>45873</v>
      </c>
      <c r="F416" s="13">
        <v>3926436.54</v>
      </c>
      <c r="G416" s="13">
        <v>15829.77</v>
      </c>
      <c r="H416" s="13">
        <v>0</v>
      </c>
      <c r="I416" s="13">
        <v>3715109.61</v>
      </c>
      <c r="J416" s="13">
        <v>-211326.93</v>
      </c>
      <c r="K416" s="14">
        <v>120</v>
      </c>
      <c r="L416" s="14">
        <v>100</v>
      </c>
      <c r="M416" s="14">
        <v>0</v>
      </c>
      <c r="N416" s="14">
        <v>0</v>
      </c>
      <c r="O416" s="3">
        <f>Table_OTOB_YTD[[#This Row],[CHARGED DAYS]]-Table_OTOB_YTD[[#This Row],[CONTRACT DAYS]]-Table_OTOB_YTD[[#This Row],[THIRD PARTY DAYS ADDED]]</f>
        <v>-20</v>
      </c>
    </row>
    <row r="417" spans="1:15" x14ac:dyDescent="0.2">
      <c r="A417" s="5" t="s">
        <v>46</v>
      </c>
      <c r="B417" s="4" t="s">
        <v>1429</v>
      </c>
      <c r="C417" s="5" t="s">
        <v>48</v>
      </c>
      <c r="D417" s="5" t="s">
        <v>1430</v>
      </c>
      <c r="E417" s="6">
        <v>45873</v>
      </c>
      <c r="F417" s="13">
        <v>4487326.99</v>
      </c>
      <c r="G417" s="13">
        <v>34462.1</v>
      </c>
      <c r="H417" s="13">
        <v>0</v>
      </c>
      <c r="I417" s="13">
        <v>4882502.49</v>
      </c>
      <c r="J417" s="13">
        <v>395175.5</v>
      </c>
      <c r="K417" s="14">
        <v>160</v>
      </c>
      <c r="L417" s="14">
        <v>159</v>
      </c>
      <c r="M417" s="14">
        <v>0</v>
      </c>
      <c r="N417" s="14">
        <v>0</v>
      </c>
      <c r="O417" s="3">
        <f>Table_OTOB_YTD[[#This Row],[CHARGED DAYS]]-Table_OTOB_YTD[[#This Row],[CONTRACT DAYS]]-Table_OTOB_YTD[[#This Row],[THIRD PARTY DAYS ADDED]]</f>
        <v>-1</v>
      </c>
    </row>
    <row r="418" spans="1:15" x14ac:dyDescent="0.2">
      <c r="A418" s="5" t="s">
        <v>46</v>
      </c>
      <c r="B418" s="4" t="s">
        <v>1431</v>
      </c>
      <c r="C418" s="5" t="s">
        <v>180</v>
      </c>
      <c r="D418" s="5" t="s">
        <v>523</v>
      </c>
      <c r="E418" s="6">
        <v>45873</v>
      </c>
      <c r="F418" s="13">
        <v>1282152.27</v>
      </c>
      <c r="G418" s="13">
        <v>138170</v>
      </c>
      <c r="H418" s="13">
        <v>0</v>
      </c>
      <c r="I418" s="13">
        <v>1395502.87</v>
      </c>
      <c r="J418" s="13">
        <v>113350.6</v>
      </c>
      <c r="K418" s="14">
        <v>60</v>
      </c>
      <c r="L418" s="14">
        <v>97</v>
      </c>
      <c r="M418" s="14">
        <v>0</v>
      </c>
      <c r="N418" s="14">
        <v>0</v>
      </c>
      <c r="O418" s="3">
        <f>Table_OTOB_YTD[[#This Row],[CHARGED DAYS]]-Table_OTOB_YTD[[#This Row],[CONTRACT DAYS]]-Table_OTOB_YTD[[#This Row],[THIRD PARTY DAYS ADDED]]</f>
        <v>37</v>
      </c>
    </row>
    <row r="419" spans="1:15" x14ac:dyDescent="0.2">
      <c r="A419" s="5" t="s">
        <v>46</v>
      </c>
      <c r="B419" s="4" t="s">
        <v>1432</v>
      </c>
      <c r="C419" s="5" t="s">
        <v>713</v>
      </c>
      <c r="D419" s="5" t="s">
        <v>317</v>
      </c>
      <c r="E419" s="6">
        <v>45873</v>
      </c>
      <c r="F419" s="13">
        <v>5092449.92</v>
      </c>
      <c r="G419" s="13">
        <v>62303.58</v>
      </c>
      <c r="H419" s="13">
        <v>0</v>
      </c>
      <c r="I419" s="13">
        <v>5419985.25</v>
      </c>
      <c r="J419" s="13">
        <v>327535.33</v>
      </c>
      <c r="K419" s="14">
        <v>144</v>
      </c>
      <c r="L419" s="14">
        <v>188</v>
      </c>
      <c r="M419" s="14">
        <v>31</v>
      </c>
      <c r="N419" s="14">
        <v>0</v>
      </c>
      <c r="O419" s="3">
        <f>Table_OTOB_YTD[[#This Row],[CHARGED DAYS]]-Table_OTOB_YTD[[#This Row],[CONTRACT DAYS]]-Table_OTOB_YTD[[#This Row],[THIRD PARTY DAYS ADDED]]</f>
        <v>44</v>
      </c>
    </row>
    <row r="420" spans="1:15" x14ac:dyDescent="0.2">
      <c r="A420" s="5" t="s">
        <v>46</v>
      </c>
      <c r="B420" s="4" t="s">
        <v>1433</v>
      </c>
      <c r="C420" s="5" t="s">
        <v>51</v>
      </c>
      <c r="D420" s="5" t="s">
        <v>389</v>
      </c>
      <c r="E420" s="6">
        <v>45873</v>
      </c>
      <c r="F420" s="13">
        <v>10535006.210000001</v>
      </c>
      <c r="G420" s="13">
        <v>281325.72000000003</v>
      </c>
      <c r="H420" s="13">
        <v>0</v>
      </c>
      <c r="I420" s="13">
        <v>11087241.58</v>
      </c>
      <c r="J420" s="13">
        <v>552235.37</v>
      </c>
      <c r="K420" s="14">
        <v>339</v>
      </c>
      <c r="L420" s="14">
        <v>456</v>
      </c>
      <c r="M420" s="14">
        <v>92</v>
      </c>
      <c r="N420" s="14">
        <v>0</v>
      </c>
      <c r="O420" s="3">
        <f>Table_OTOB_YTD[[#This Row],[CHARGED DAYS]]-Table_OTOB_YTD[[#This Row],[CONTRACT DAYS]]-Table_OTOB_YTD[[#This Row],[THIRD PARTY DAYS ADDED]]</f>
        <v>117</v>
      </c>
    </row>
    <row r="421" spans="1:15" x14ac:dyDescent="0.2">
      <c r="A421" s="5" t="s">
        <v>201</v>
      </c>
      <c r="B421" s="4" t="s">
        <v>1434</v>
      </c>
      <c r="C421" s="5" t="s">
        <v>920</v>
      </c>
      <c r="D421" s="5" t="s">
        <v>1435</v>
      </c>
      <c r="E421" s="6">
        <v>45874</v>
      </c>
      <c r="F421" s="13">
        <v>4137992.91</v>
      </c>
      <c r="G421" s="13">
        <v>53916.23</v>
      </c>
      <c r="H421" s="13">
        <v>26312</v>
      </c>
      <c r="I421" s="13">
        <v>4353260.6500000004</v>
      </c>
      <c r="J421" s="13">
        <v>188955.74</v>
      </c>
      <c r="K421" s="14">
        <v>151</v>
      </c>
      <c r="L421" s="14">
        <v>230</v>
      </c>
      <c r="M421" s="14">
        <v>0</v>
      </c>
      <c r="N421" s="14">
        <v>0</v>
      </c>
      <c r="O421" s="3">
        <f>Table_OTOB_YTD[[#This Row],[CHARGED DAYS]]-Table_OTOB_YTD[[#This Row],[CONTRACT DAYS]]-Table_OTOB_YTD[[#This Row],[THIRD PARTY DAYS ADDED]]</f>
        <v>79</v>
      </c>
    </row>
    <row r="422" spans="1:15" x14ac:dyDescent="0.2">
      <c r="A422" s="5" t="s">
        <v>201</v>
      </c>
      <c r="B422" s="4" t="s">
        <v>1436</v>
      </c>
      <c r="C422" s="5" t="s">
        <v>1182</v>
      </c>
      <c r="D422" s="5" t="s">
        <v>1437</v>
      </c>
      <c r="E422" s="6">
        <v>45874</v>
      </c>
      <c r="F422" s="13">
        <v>2875306.35</v>
      </c>
      <c r="G422" s="13">
        <v>18269.990000000002</v>
      </c>
      <c r="H422" s="13">
        <v>0</v>
      </c>
      <c r="I422" s="13">
        <v>2897573.86</v>
      </c>
      <c r="J422" s="13">
        <v>22267.51</v>
      </c>
      <c r="K422" s="14">
        <v>187</v>
      </c>
      <c r="L422" s="14">
        <v>187</v>
      </c>
      <c r="M422" s="14">
        <v>0</v>
      </c>
      <c r="N422" s="14">
        <v>0</v>
      </c>
      <c r="O422" s="3">
        <f>Table_OTOB_YTD[[#This Row],[CHARGED DAYS]]-Table_OTOB_YTD[[#This Row],[CONTRACT DAYS]]-Table_OTOB_YTD[[#This Row],[THIRD PARTY DAYS ADDED]]</f>
        <v>0</v>
      </c>
    </row>
    <row r="423" spans="1:15" x14ac:dyDescent="0.2">
      <c r="A423" s="5" t="s">
        <v>201</v>
      </c>
      <c r="B423" s="4" t="s">
        <v>1438</v>
      </c>
      <c r="C423" s="5" t="s">
        <v>584</v>
      </c>
      <c r="D423" s="5" t="s">
        <v>1439</v>
      </c>
      <c r="E423" s="6">
        <v>45874</v>
      </c>
      <c r="F423" s="13">
        <v>783652</v>
      </c>
      <c r="G423" s="13">
        <v>53166.3</v>
      </c>
      <c r="H423" s="13">
        <v>0</v>
      </c>
      <c r="I423" s="13">
        <v>766754.02</v>
      </c>
      <c r="J423" s="13">
        <v>-16897.98</v>
      </c>
      <c r="K423" s="14">
        <v>50</v>
      </c>
      <c r="L423" s="14">
        <v>48</v>
      </c>
      <c r="M423" s="14">
        <v>0</v>
      </c>
      <c r="N423" s="14">
        <v>0</v>
      </c>
      <c r="O423" s="3">
        <f>Table_OTOB_YTD[[#This Row],[CHARGED DAYS]]-Table_OTOB_YTD[[#This Row],[CONTRACT DAYS]]-Table_OTOB_YTD[[#This Row],[THIRD PARTY DAYS ADDED]]</f>
        <v>-2</v>
      </c>
    </row>
    <row r="424" spans="1:15" x14ac:dyDescent="0.2">
      <c r="A424" s="5" t="s">
        <v>98</v>
      </c>
      <c r="B424" s="4" t="s">
        <v>1440</v>
      </c>
      <c r="C424" s="5" t="s">
        <v>1441</v>
      </c>
      <c r="D424" s="5" t="s">
        <v>1442</v>
      </c>
      <c r="E424" s="6">
        <v>45874</v>
      </c>
      <c r="F424" s="13">
        <v>7845445</v>
      </c>
      <c r="G424" s="13">
        <v>45150</v>
      </c>
      <c r="H424" s="13">
        <v>0</v>
      </c>
      <c r="I424" s="13">
        <v>8040142.4100000001</v>
      </c>
      <c r="J424" s="13">
        <v>194697.41</v>
      </c>
      <c r="K424" s="14">
        <v>336</v>
      </c>
      <c r="L424" s="14">
        <v>303</v>
      </c>
      <c r="M424" s="14">
        <v>0</v>
      </c>
      <c r="N424" s="14">
        <v>0</v>
      </c>
      <c r="O424" s="3">
        <f>Table_OTOB_YTD[[#This Row],[CHARGED DAYS]]-Table_OTOB_YTD[[#This Row],[CONTRACT DAYS]]-Table_OTOB_YTD[[#This Row],[THIRD PARTY DAYS ADDED]]</f>
        <v>-33</v>
      </c>
    </row>
    <row r="425" spans="1:15" x14ac:dyDescent="0.2">
      <c r="A425" s="5" t="s">
        <v>57</v>
      </c>
      <c r="B425" s="4" t="s">
        <v>1443</v>
      </c>
      <c r="C425" s="5" t="s">
        <v>115</v>
      </c>
      <c r="D425" s="5" t="s">
        <v>19</v>
      </c>
      <c r="E425" s="6">
        <v>45875</v>
      </c>
      <c r="F425" s="13">
        <v>2164229.9300000002</v>
      </c>
      <c r="G425" s="13">
        <v>0</v>
      </c>
      <c r="H425" s="13">
        <v>0</v>
      </c>
      <c r="I425" s="13">
        <v>2270145.11</v>
      </c>
      <c r="J425" s="13">
        <v>105915.18</v>
      </c>
      <c r="K425" s="14">
        <v>153</v>
      </c>
      <c r="L425" s="14">
        <v>100</v>
      </c>
      <c r="M425" s="14">
        <v>0</v>
      </c>
      <c r="N425" s="14">
        <v>0</v>
      </c>
      <c r="O425" s="3">
        <f>Table_OTOB_YTD[[#This Row],[CHARGED DAYS]]-Table_OTOB_YTD[[#This Row],[CONTRACT DAYS]]-Table_OTOB_YTD[[#This Row],[THIRD PARTY DAYS ADDED]]</f>
        <v>-53</v>
      </c>
    </row>
    <row r="426" spans="1:15" x14ac:dyDescent="0.2">
      <c r="A426" s="5" t="s">
        <v>215</v>
      </c>
      <c r="B426" s="4" t="s">
        <v>1444</v>
      </c>
      <c r="C426" s="5" t="s">
        <v>217</v>
      </c>
      <c r="D426" s="5" t="s">
        <v>19</v>
      </c>
      <c r="E426" s="6">
        <v>45875</v>
      </c>
      <c r="F426" s="13">
        <v>1429710.5</v>
      </c>
      <c r="G426" s="13">
        <v>276864.37</v>
      </c>
      <c r="H426" s="13">
        <v>0</v>
      </c>
      <c r="I426" s="13">
        <v>1567887.8</v>
      </c>
      <c r="J426" s="13">
        <v>138177.29999999999</v>
      </c>
      <c r="K426" s="14">
        <v>56</v>
      </c>
      <c r="L426" s="14">
        <v>25</v>
      </c>
      <c r="M426" s="14">
        <v>15</v>
      </c>
      <c r="N426" s="14">
        <v>0</v>
      </c>
      <c r="O426" s="3">
        <f>Table_OTOB_YTD[[#This Row],[CHARGED DAYS]]-Table_OTOB_YTD[[#This Row],[CONTRACT DAYS]]-Table_OTOB_YTD[[#This Row],[THIRD PARTY DAYS ADDED]]</f>
        <v>-31</v>
      </c>
    </row>
    <row r="427" spans="1:15" x14ac:dyDescent="0.2">
      <c r="A427" s="5" t="s">
        <v>31</v>
      </c>
      <c r="B427" s="4" t="s">
        <v>1445</v>
      </c>
      <c r="C427" s="5" t="s">
        <v>186</v>
      </c>
      <c r="D427" s="5" t="s">
        <v>488</v>
      </c>
      <c r="E427" s="6">
        <v>45876</v>
      </c>
      <c r="F427" s="13">
        <v>178383491.81</v>
      </c>
      <c r="G427" s="13">
        <v>11213095.310000001</v>
      </c>
      <c r="H427" s="13">
        <v>226130.02</v>
      </c>
      <c r="I427" s="13">
        <v>193268885.03999999</v>
      </c>
      <c r="J427" s="13">
        <v>14659263.210000001</v>
      </c>
      <c r="K427" s="14">
        <v>1286</v>
      </c>
      <c r="L427" s="14">
        <v>1302</v>
      </c>
      <c r="M427" s="14">
        <v>16</v>
      </c>
      <c r="N427" s="14">
        <v>0</v>
      </c>
      <c r="O427" s="3">
        <f>Table_OTOB_YTD[[#This Row],[CHARGED DAYS]]-Table_OTOB_YTD[[#This Row],[CONTRACT DAYS]]-Table_OTOB_YTD[[#This Row],[THIRD PARTY DAYS ADDED]]</f>
        <v>16</v>
      </c>
    </row>
    <row r="428" spans="1:15" x14ac:dyDescent="0.2">
      <c r="A428" s="5" t="s">
        <v>31</v>
      </c>
      <c r="B428" s="4" t="s">
        <v>1446</v>
      </c>
      <c r="C428" s="5" t="s">
        <v>956</v>
      </c>
      <c r="D428" s="5" t="s">
        <v>1447</v>
      </c>
      <c r="E428" s="6">
        <v>45876</v>
      </c>
      <c r="F428" s="13">
        <v>3176381.38</v>
      </c>
      <c r="G428" s="13">
        <v>-101000</v>
      </c>
      <c r="H428" s="13">
        <v>0</v>
      </c>
      <c r="I428" s="13">
        <v>3106659.98</v>
      </c>
      <c r="J428" s="13">
        <v>-69721.399999999994</v>
      </c>
      <c r="K428" s="14">
        <v>404</v>
      </c>
      <c r="L428" s="14">
        <v>401</v>
      </c>
      <c r="M428" s="14">
        <v>0</v>
      </c>
      <c r="N428" s="14">
        <v>0</v>
      </c>
      <c r="O428" s="3">
        <f>Table_OTOB_YTD[[#This Row],[CHARGED DAYS]]-Table_OTOB_YTD[[#This Row],[CONTRACT DAYS]]-Table_OTOB_YTD[[#This Row],[THIRD PARTY DAYS ADDED]]</f>
        <v>-3</v>
      </c>
    </row>
    <row r="429" spans="1:15" x14ac:dyDescent="0.2">
      <c r="A429" s="5" t="s">
        <v>31</v>
      </c>
      <c r="B429" s="4" t="s">
        <v>1448</v>
      </c>
      <c r="C429" s="5" t="s">
        <v>186</v>
      </c>
      <c r="D429" s="5" t="s">
        <v>97</v>
      </c>
      <c r="E429" s="6">
        <v>45876</v>
      </c>
      <c r="F429" s="13">
        <v>1567047.8599999999</v>
      </c>
      <c r="G429" s="13">
        <v>63912.62</v>
      </c>
      <c r="H429" s="13">
        <v>0</v>
      </c>
      <c r="I429" s="13">
        <v>1595165.57</v>
      </c>
      <c r="J429" s="13">
        <v>28117.71</v>
      </c>
      <c r="K429" s="14">
        <v>108</v>
      </c>
      <c r="L429" s="14">
        <v>160</v>
      </c>
      <c r="M429" s="14">
        <v>0</v>
      </c>
      <c r="N429" s="14">
        <v>0</v>
      </c>
      <c r="O429" s="3">
        <f>Table_OTOB_YTD[[#This Row],[CHARGED DAYS]]-Table_OTOB_YTD[[#This Row],[CONTRACT DAYS]]-Table_OTOB_YTD[[#This Row],[THIRD PARTY DAYS ADDED]]</f>
        <v>52</v>
      </c>
    </row>
    <row r="430" spans="1:15" x14ac:dyDescent="0.2">
      <c r="A430" s="5" t="s">
        <v>94</v>
      </c>
      <c r="B430" s="4" t="s">
        <v>1449</v>
      </c>
      <c r="C430" s="5" t="s">
        <v>155</v>
      </c>
      <c r="D430" s="5" t="s">
        <v>156</v>
      </c>
      <c r="E430" s="6">
        <v>45876</v>
      </c>
      <c r="F430" s="13">
        <v>8769308.8200000003</v>
      </c>
      <c r="G430" s="13">
        <v>867401.16</v>
      </c>
      <c r="H430" s="13">
        <v>0</v>
      </c>
      <c r="I430" s="13">
        <v>9924894.0399999991</v>
      </c>
      <c r="J430" s="13">
        <v>1155585.22</v>
      </c>
      <c r="K430" s="14">
        <v>225</v>
      </c>
      <c r="L430" s="14">
        <v>314</v>
      </c>
      <c r="M430" s="14">
        <v>89</v>
      </c>
      <c r="N430" s="14">
        <v>0</v>
      </c>
      <c r="O430" s="3">
        <f>Table_OTOB_YTD[[#This Row],[CHARGED DAYS]]-Table_OTOB_YTD[[#This Row],[CONTRACT DAYS]]-Table_OTOB_YTD[[#This Row],[THIRD PARTY DAYS ADDED]]</f>
        <v>89</v>
      </c>
    </row>
    <row r="431" spans="1:15" x14ac:dyDescent="0.2">
      <c r="A431" s="5" t="s">
        <v>94</v>
      </c>
      <c r="B431" s="4" t="s">
        <v>1450</v>
      </c>
      <c r="C431" s="5" t="s">
        <v>176</v>
      </c>
      <c r="D431" s="5" t="s">
        <v>505</v>
      </c>
      <c r="E431" s="6">
        <v>45876</v>
      </c>
      <c r="F431" s="13">
        <v>12377401.210000001</v>
      </c>
      <c r="G431" s="13">
        <v>-532176.74</v>
      </c>
      <c r="H431" s="13">
        <v>0</v>
      </c>
      <c r="I431" s="13">
        <v>11831883.939999999</v>
      </c>
      <c r="J431" s="13">
        <v>-545517.27</v>
      </c>
      <c r="K431" s="14">
        <v>323</v>
      </c>
      <c r="L431" s="14">
        <v>467</v>
      </c>
      <c r="M431" s="14">
        <v>0</v>
      </c>
      <c r="N431" s="14">
        <v>0</v>
      </c>
      <c r="O431" s="3">
        <f>Table_OTOB_YTD[[#This Row],[CHARGED DAYS]]-Table_OTOB_YTD[[#This Row],[CONTRACT DAYS]]-Table_OTOB_YTD[[#This Row],[THIRD PARTY DAYS ADDED]]</f>
        <v>144</v>
      </c>
    </row>
    <row r="432" spans="1:15" x14ac:dyDescent="0.2">
      <c r="A432" s="5" t="s">
        <v>98</v>
      </c>
      <c r="B432" s="4" t="s">
        <v>1451</v>
      </c>
      <c r="C432" s="5" t="s">
        <v>100</v>
      </c>
      <c r="D432" s="5" t="s">
        <v>1210</v>
      </c>
      <c r="E432" s="6">
        <v>45876</v>
      </c>
      <c r="F432" s="13">
        <v>53300</v>
      </c>
      <c r="G432" s="13">
        <v>34184.5</v>
      </c>
      <c r="H432" s="13">
        <v>0</v>
      </c>
      <c r="I432" s="13">
        <v>88218.16</v>
      </c>
      <c r="J432" s="13">
        <v>34918.160000000003</v>
      </c>
      <c r="K432" s="14">
        <v>91</v>
      </c>
      <c r="L432" s="14">
        <v>19</v>
      </c>
      <c r="M432" s="14">
        <v>0</v>
      </c>
      <c r="N432" s="14">
        <v>0</v>
      </c>
      <c r="O432" s="3">
        <f>Table_OTOB_YTD[[#This Row],[CHARGED DAYS]]-Table_OTOB_YTD[[#This Row],[CONTRACT DAYS]]-Table_OTOB_YTD[[#This Row],[THIRD PARTY DAYS ADDED]]</f>
        <v>-72</v>
      </c>
    </row>
    <row r="433" spans="1:15" x14ac:dyDescent="0.2">
      <c r="A433" s="5" t="s">
        <v>39</v>
      </c>
      <c r="B433" s="4" t="s">
        <v>1452</v>
      </c>
      <c r="C433" s="5" t="s">
        <v>129</v>
      </c>
      <c r="D433" s="5" t="s">
        <v>1453</v>
      </c>
      <c r="E433" s="6">
        <v>45877</v>
      </c>
      <c r="F433" s="13">
        <v>4570547</v>
      </c>
      <c r="G433" s="13">
        <v>0</v>
      </c>
      <c r="H433" s="13">
        <v>0</v>
      </c>
      <c r="I433" s="13">
        <v>4722699.83</v>
      </c>
      <c r="J433" s="13">
        <v>152152.82999999999</v>
      </c>
      <c r="K433" s="14">
        <v>110</v>
      </c>
      <c r="L433" s="14">
        <v>103</v>
      </c>
      <c r="M433" s="14">
        <v>0</v>
      </c>
      <c r="N433" s="14">
        <v>0</v>
      </c>
      <c r="O433" s="3">
        <f>Table_OTOB_YTD[[#This Row],[CHARGED DAYS]]-Table_OTOB_YTD[[#This Row],[CONTRACT DAYS]]-Table_OTOB_YTD[[#This Row],[THIRD PARTY DAYS ADDED]]</f>
        <v>-7</v>
      </c>
    </row>
    <row r="434" spans="1:15" x14ac:dyDescent="0.2">
      <c r="A434" s="5" t="s">
        <v>400</v>
      </c>
      <c r="B434" s="4" t="s">
        <v>1454</v>
      </c>
      <c r="C434" s="5" t="s">
        <v>743</v>
      </c>
      <c r="D434" s="5" t="s">
        <v>625</v>
      </c>
      <c r="E434" s="6">
        <v>45877</v>
      </c>
      <c r="F434" s="13">
        <v>31528539.199999999</v>
      </c>
      <c r="G434" s="13">
        <v>1751118.92</v>
      </c>
      <c r="H434" s="13">
        <v>0</v>
      </c>
      <c r="I434" s="13">
        <v>35876887.590000004</v>
      </c>
      <c r="J434" s="13">
        <v>4348348.3899999997</v>
      </c>
      <c r="K434" s="14">
        <v>652</v>
      </c>
      <c r="L434" s="14">
        <v>1130</v>
      </c>
      <c r="M434" s="14">
        <v>478</v>
      </c>
      <c r="N434" s="14">
        <v>0</v>
      </c>
      <c r="O434" s="3">
        <f>Table_OTOB_YTD[[#This Row],[CHARGED DAYS]]-Table_OTOB_YTD[[#This Row],[CONTRACT DAYS]]-Table_OTOB_YTD[[#This Row],[THIRD PARTY DAYS ADDED]]</f>
        <v>478</v>
      </c>
    </row>
    <row r="435" spans="1:15" x14ac:dyDescent="0.2">
      <c r="A435" s="5" t="s">
        <v>400</v>
      </c>
      <c r="B435" s="4" t="s">
        <v>1455</v>
      </c>
      <c r="C435" s="5" t="s">
        <v>94</v>
      </c>
      <c r="D435" s="5" t="s">
        <v>375</v>
      </c>
      <c r="E435" s="6">
        <v>45877</v>
      </c>
      <c r="F435" s="13">
        <v>9062104.5700000003</v>
      </c>
      <c r="G435" s="13">
        <v>-7327.89</v>
      </c>
      <c r="H435" s="13">
        <v>0</v>
      </c>
      <c r="I435" s="13">
        <v>8942443.4100000001</v>
      </c>
      <c r="J435" s="13">
        <v>-119661.16</v>
      </c>
      <c r="K435" s="14">
        <v>173</v>
      </c>
      <c r="L435" s="14">
        <v>142</v>
      </c>
      <c r="M435" s="14">
        <v>0</v>
      </c>
      <c r="N435" s="14">
        <v>0</v>
      </c>
      <c r="O435" s="3">
        <f>Table_OTOB_YTD[[#This Row],[CHARGED DAYS]]-Table_OTOB_YTD[[#This Row],[CONTRACT DAYS]]-Table_OTOB_YTD[[#This Row],[THIRD PARTY DAYS ADDED]]</f>
        <v>-31</v>
      </c>
    </row>
    <row r="436" spans="1:15" x14ac:dyDescent="0.2">
      <c r="A436" s="5" t="s">
        <v>201</v>
      </c>
      <c r="B436" s="4" t="s">
        <v>1456</v>
      </c>
      <c r="C436" s="5" t="s">
        <v>920</v>
      </c>
      <c r="D436" s="5" t="s">
        <v>375</v>
      </c>
      <c r="E436" s="6">
        <v>45877</v>
      </c>
      <c r="F436" s="13">
        <v>24509977.030000001</v>
      </c>
      <c r="G436" s="13">
        <v>428070.05</v>
      </c>
      <c r="H436" s="13">
        <v>0</v>
      </c>
      <c r="I436" s="13">
        <v>22450771.219999999</v>
      </c>
      <c r="J436" s="13">
        <v>-2059205.81</v>
      </c>
      <c r="K436" s="14">
        <v>135</v>
      </c>
      <c r="L436" s="14">
        <v>101</v>
      </c>
      <c r="M436" s="14">
        <v>0</v>
      </c>
      <c r="N436" s="14">
        <v>0</v>
      </c>
      <c r="O436" s="3">
        <f>Table_OTOB_YTD[[#This Row],[CHARGED DAYS]]-Table_OTOB_YTD[[#This Row],[CONTRACT DAYS]]-Table_OTOB_YTD[[#This Row],[THIRD PARTY DAYS ADDED]]</f>
        <v>-34</v>
      </c>
    </row>
    <row r="437" spans="1:15" x14ac:dyDescent="0.2">
      <c r="A437" s="5" t="s">
        <v>201</v>
      </c>
      <c r="B437" s="4" t="s">
        <v>1457</v>
      </c>
      <c r="C437" s="5" t="s">
        <v>920</v>
      </c>
      <c r="D437" s="5" t="s">
        <v>19</v>
      </c>
      <c r="E437" s="6">
        <v>45877</v>
      </c>
      <c r="F437" s="13">
        <v>326409</v>
      </c>
      <c r="G437" s="13">
        <v>-31138.81</v>
      </c>
      <c r="H437" s="13">
        <v>0</v>
      </c>
      <c r="I437" s="13">
        <v>300857.36</v>
      </c>
      <c r="J437" s="13">
        <v>-25551.64</v>
      </c>
      <c r="K437" s="14">
        <v>51</v>
      </c>
      <c r="L437" s="14">
        <v>53</v>
      </c>
      <c r="M437" s="14">
        <v>0</v>
      </c>
      <c r="N437" s="14">
        <v>0</v>
      </c>
      <c r="O437" s="3">
        <f>Table_OTOB_YTD[[#This Row],[CHARGED DAYS]]-Table_OTOB_YTD[[#This Row],[CONTRACT DAYS]]-Table_OTOB_YTD[[#This Row],[THIRD PARTY DAYS ADDED]]</f>
        <v>2</v>
      </c>
    </row>
    <row r="438" spans="1:15" x14ac:dyDescent="0.2">
      <c r="A438" s="5" t="s">
        <v>219</v>
      </c>
      <c r="B438" s="4" t="s">
        <v>1458</v>
      </c>
      <c r="C438" s="5" t="s">
        <v>546</v>
      </c>
      <c r="D438" s="5" t="s">
        <v>199</v>
      </c>
      <c r="E438" s="6">
        <v>45877</v>
      </c>
      <c r="F438" s="13">
        <v>3449940.4</v>
      </c>
      <c r="G438" s="13">
        <v>-65400</v>
      </c>
      <c r="H438" s="13">
        <v>0</v>
      </c>
      <c r="I438" s="13">
        <v>3873869.49</v>
      </c>
      <c r="J438" s="13">
        <v>423929.09</v>
      </c>
      <c r="K438" s="14">
        <v>193</v>
      </c>
      <c r="L438" s="14">
        <v>121</v>
      </c>
      <c r="M438" s="14">
        <v>0</v>
      </c>
      <c r="N438" s="14">
        <v>0</v>
      </c>
      <c r="O438" s="3">
        <f>Table_OTOB_YTD[[#This Row],[CHARGED DAYS]]-Table_OTOB_YTD[[#This Row],[CONTRACT DAYS]]-Table_OTOB_YTD[[#This Row],[THIRD PARTY DAYS ADDED]]</f>
        <v>-72</v>
      </c>
    </row>
    <row r="439" spans="1:15" x14ac:dyDescent="0.2">
      <c r="A439" s="5" t="s">
        <v>165</v>
      </c>
      <c r="B439" s="4" t="s">
        <v>1459</v>
      </c>
      <c r="C439" s="5" t="s">
        <v>1460</v>
      </c>
      <c r="D439" s="5" t="s">
        <v>1461</v>
      </c>
      <c r="E439" s="6">
        <v>45877</v>
      </c>
      <c r="F439" s="13">
        <v>7843264.3200000003</v>
      </c>
      <c r="G439" s="13">
        <v>-106854.32</v>
      </c>
      <c r="H439" s="13">
        <v>0</v>
      </c>
      <c r="I439" s="13">
        <v>7897740.8899999997</v>
      </c>
      <c r="J439" s="13">
        <v>54476.57</v>
      </c>
      <c r="K439" s="14">
        <v>89</v>
      </c>
      <c r="L439" s="14">
        <v>80</v>
      </c>
      <c r="M439" s="14">
        <v>15</v>
      </c>
      <c r="N439" s="14">
        <v>0</v>
      </c>
      <c r="O439" s="3">
        <f>Table_OTOB_YTD[[#This Row],[CHARGED DAYS]]-Table_OTOB_YTD[[#This Row],[CONTRACT DAYS]]-Table_OTOB_YTD[[#This Row],[THIRD PARTY DAYS ADDED]]</f>
        <v>-9</v>
      </c>
    </row>
    <row r="440" spans="1:15" x14ac:dyDescent="0.2">
      <c r="A440" s="5" t="s">
        <v>57</v>
      </c>
      <c r="B440" s="4" t="s">
        <v>1462</v>
      </c>
      <c r="C440" s="5" t="s">
        <v>316</v>
      </c>
      <c r="D440" s="5" t="s">
        <v>42</v>
      </c>
      <c r="E440" s="6">
        <v>45877</v>
      </c>
      <c r="F440" s="13">
        <v>3440532.59</v>
      </c>
      <c r="G440" s="13">
        <v>184767.66</v>
      </c>
      <c r="H440" s="13">
        <v>0</v>
      </c>
      <c r="I440" s="13">
        <v>3545645.82</v>
      </c>
      <c r="J440" s="13">
        <v>105113.23</v>
      </c>
      <c r="K440" s="14">
        <v>219</v>
      </c>
      <c r="L440" s="14">
        <v>278</v>
      </c>
      <c r="M440" s="14">
        <v>168</v>
      </c>
      <c r="N440" s="14">
        <v>0</v>
      </c>
      <c r="O440" s="3">
        <f>Table_OTOB_YTD[[#This Row],[CHARGED DAYS]]-Table_OTOB_YTD[[#This Row],[CONTRACT DAYS]]-Table_OTOB_YTD[[#This Row],[THIRD PARTY DAYS ADDED]]</f>
        <v>59</v>
      </c>
    </row>
    <row r="441" spans="1:15" x14ac:dyDescent="0.2">
      <c r="A441" s="5" t="s">
        <v>400</v>
      </c>
      <c r="B441" s="4" t="s">
        <v>1463</v>
      </c>
      <c r="C441" s="5" t="s">
        <v>743</v>
      </c>
      <c r="D441" s="5" t="s">
        <v>174</v>
      </c>
      <c r="E441" s="6">
        <v>45880</v>
      </c>
      <c r="F441" s="13">
        <v>1085377.8600000001</v>
      </c>
      <c r="G441" s="13">
        <v>3717.34</v>
      </c>
      <c r="H441" s="13">
        <v>0</v>
      </c>
      <c r="I441" s="13">
        <v>1113860.69</v>
      </c>
      <c r="J441" s="13">
        <v>28482.83</v>
      </c>
      <c r="K441" s="14">
        <v>85</v>
      </c>
      <c r="L441" s="14">
        <v>80</v>
      </c>
      <c r="M441" s="14">
        <v>0</v>
      </c>
      <c r="N441" s="14">
        <v>0</v>
      </c>
      <c r="O441" s="3">
        <f>Table_OTOB_YTD[[#This Row],[CHARGED DAYS]]-Table_OTOB_YTD[[#This Row],[CONTRACT DAYS]]-Table_OTOB_YTD[[#This Row],[THIRD PARTY DAYS ADDED]]</f>
        <v>-5</v>
      </c>
    </row>
    <row r="442" spans="1:15" x14ac:dyDescent="0.2">
      <c r="A442" s="5" t="s">
        <v>57</v>
      </c>
      <c r="B442" s="4" t="s">
        <v>1464</v>
      </c>
      <c r="C442" s="5" t="s">
        <v>316</v>
      </c>
      <c r="D442" s="5" t="s">
        <v>853</v>
      </c>
      <c r="E442" s="6">
        <v>45880</v>
      </c>
      <c r="F442" s="13">
        <v>2068826.46</v>
      </c>
      <c r="G442" s="13">
        <v>2365765.5</v>
      </c>
      <c r="H442" s="13">
        <v>0</v>
      </c>
      <c r="I442" s="13">
        <v>4451110.25</v>
      </c>
      <c r="J442" s="13">
        <v>2382283.79</v>
      </c>
      <c r="K442" s="14">
        <v>51</v>
      </c>
      <c r="L442" s="14">
        <v>175</v>
      </c>
      <c r="M442" s="14">
        <v>134</v>
      </c>
      <c r="N442" s="14">
        <v>0</v>
      </c>
      <c r="O442" s="3">
        <f>Table_OTOB_YTD[[#This Row],[CHARGED DAYS]]-Table_OTOB_YTD[[#This Row],[CONTRACT DAYS]]-Table_OTOB_YTD[[#This Row],[THIRD PARTY DAYS ADDED]]</f>
        <v>124</v>
      </c>
    </row>
    <row r="443" spans="1:15" x14ac:dyDescent="0.2">
      <c r="A443" s="5" t="s">
        <v>94</v>
      </c>
      <c r="B443" s="4" t="s">
        <v>1465</v>
      </c>
      <c r="C443" s="5" t="s">
        <v>138</v>
      </c>
      <c r="D443" s="5" t="s">
        <v>207</v>
      </c>
      <c r="E443" s="6">
        <v>45880</v>
      </c>
      <c r="F443" s="13">
        <v>30355868.309999999</v>
      </c>
      <c r="G443" s="13">
        <v>1605034.21</v>
      </c>
      <c r="H443" s="13">
        <v>0</v>
      </c>
      <c r="I443" s="13">
        <v>32253403.02</v>
      </c>
      <c r="J443" s="13">
        <v>1897534.71</v>
      </c>
      <c r="K443" s="14">
        <v>738</v>
      </c>
      <c r="L443" s="14">
        <v>838</v>
      </c>
      <c r="M443" s="14">
        <v>130</v>
      </c>
      <c r="N443" s="14">
        <v>0</v>
      </c>
      <c r="O443" s="3">
        <f>Table_OTOB_YTD[[#This Row],[CHARGED DAYS]]-Table_OTOB_YTD[[#This Row],[CONTRACT DAYS]]-Table_OTOB_YTD[[#This Row],[THIRD PARTY DAYS ADDED]]</f>
        <v>100</v>
      </c>
    </row>
    <row r="444" spans="1:15" x14ac:dyDescent="0.2">
      <c r="A444" s="5" t="s">
        <v>46</v>
      </c>
      <c r="B444" s="4" t="s">
        <v>1466</v>
      </c>
      <c r="C444" s="5" t="s">
        <v>55</v>
      </c>
      <c r="D444" s="5" t="s">
        <v>662</v>
      </c>
      <c r="E444" s="6">
        <v>45880</v>
      </c>
      <c r="F444" s="13">
        <v>9682167.5</v>
      </c>
      <c r="G444" s="13">
        <v>133280.79999999999</v>
      </c>
      <c r="H444" s="13">
        <v>0</v>
      </c>
      <c r="I444" s="13">
        <v>9949860.1400000006</v>
      </c>
      <c r="J444" s="13">
        <v>267692.64</v>
      </c>
      <c r="K444" s="14">
        <v>316</v>
      </c>
      <c r="L444" s="14">
        <v>328</v>
      </c>
      <c r="M444" s="14">
        <v>12</v>
      </c>
      <c r="N444" s="14">
        <v>0</v>
      </c>
      <c r="O444" s="3">
        <f>Table_OTOB_YTD[[#This Row],[CHARGED DAYS]]-Table_OTOB_YTD[[#This Row],[CONTRACT DAYS]]-Table_OTOB_YTD[[#This Row],[THIRD PARTY DAYS ADDED]]</f>
        <v>12</v>
      </c>
    </row>
    <row r="445" spans="1:15" x14ac:dyDescent="0.2">
      <c r="A445" s="5" t="s">
        <v>150</v>
      </c>
      <c r="B445" s="4" t="s">
        <v>1467</v>
      </c>
      <c r="C445" s="5" t="s">
        <v>191</v>
      </c>
      <c r="D445" s="5" t="s">
        <v>209</v>
      </c>
      <c r="E445" s="6">
        <v>45881</v>
      </c>
      <c r="F445" s="13">
        <v>1254209.2</v>
      </c>
      <c r="G445" s="13">
        <v>0</v>
      </c>
      <c r="H445" s="13">
        <v>0</v>
      </c>
      <c r="I445" s="13">
        <v>1243208.98</v>
      </c>
      <c r="J445" s="13">
        <v>-11000.22</v>
      </c>
      <c r="K445" s="14">
        <v>170</v>
      </c>
      <c r="L445" s="14">
        <v>126</v>
      </c>
      <c r="M445" s="14">
        <v>0</v>
      </c>
      <c r="N445" s="14">
        <v>0</v>
      </c>
      <c r="O445" s="3">
        <f>Table_OTOB_YTD[[#This Row],[CHARGED DAYS]]-Table_OTOB_YTD[[#This Row],[CONTRACT DAYS]]-Table_OTOB_YTD[[#This Row],[THIRD PARTY DAYS ADDED]]</f>
        <v>-44</v>
      </c>
    </row>
    <row r="446" spans="1:15" x14ac:dyDescent="0.2">
      <c r="A446" s="5" t="s">
        <v>78</v>
      </c>
      <c r="B446" s="4" t="s">
        <v>1468</v>
      </c>
      <c r="C446" s="5" t="s">
        <v>1469</v>
      </c>
      <c r="D446" s="5" t="s">
        <v>159</v>
      </c>
      <c r="E446" s="6">
        <v>45881</v>
      </c>
      <c r="F446" s="13">
        <v>941155.73</v>
      </c>
      <c r="G446" s="13">
        <v>0</v>
      </c>
      <c r="H446" s="13">
        <v>0</v>
      </c>
      <c r="I446" s="13">
        <v>835388.38</v>
      </c>
      <c r="J446" s="13">
        <v>-105767.35</v>
      </c>
      <c r="K446" s="14">
        <v>85</v>
      </c>
      <c r="L446" s="14">
        <v>49</v>
      </c>
      <c r="M446" s="14">
        <v>0</v>
      </c>
      <c r="N446" s="14">
        <v>0</v>
      </c>
      <c r="O446" s="3">
        <f>Table_OTOB_YTD[[#This Row],[CHARGED DAYS]]-Table_OTOB_YTD[[#This Row],[CONTRACT DAYS]]-Table_OTOB_YTD[[#This Row],[THIRD PARTY DAYS ADDED]]</f>
        <v>-36</v>
      </c>
    </row>
    <row r="447" spans="1:15" x14ac:dyDescent="0.2">
      <c r="A447" s="5" t="s">
        <v>35</v>
      </c>
      <c r="B447" s="4" t="s">
        <v>1470</v>
      </c>
      <c r="C447" s="5" t="s">
        <v>37</v>
      </c>
      <c r="D447" s="5" t="s">
        <v>19</v>
      </c>
      <c r="E447" s="6">
        <v>45881</v>
      </c>
      <c r="F447" s="13">
        <v>830318.16</v>
      </c>
      <c r="G447" s="13">
        <v>18900.64</v>
      </c>
      <c r="H447" s="13">
        <v>0</v>
      </c>
      <c r="I447" s="13">
        <v>798365.85</v>
      </c>
      <c r="J447" s="13">
        <v>-31952.31</v>
      </c>
      <c r="K447" s="14">
        <v>75</v>
      </c>
      <c r="L447" s="14">
        <v>35</v>
      </c>
      <c r="M447" s="14">
        <v>0</v>
      </c>
      <c r="N447" s="14">
        <v>0</v>
      </c>
      <c r="O447" s="3">
        <f>Table_OTOB_YTD[[#This Row],[CHARGED DAYS]]-Table_OTOB_YTD[[#This Row],[CONTRACT DAYS]]-Table_OTOB_YTD[[#This Row],[THIRD PARTY DAYS ADDED]]</f>
        <v>-40</v>
      </c>
    </row>
    <row r="448" spans="1:15" x14ac:dyDescent="0.2">
      <c r="A448" s="5" t="s">
        <v>57</v>
      </c>
      <c r="B448" s="4" t="s">
        <v>1471</v>
      </c>
      <c r="C448" s="5" t="s">
        <v>115</v>
      </c>
      <c r="D448" s="5" t="s">
        <v>196</v>
      </c>
      <c r="E448" s="6">
        <v>45882</v>
      </c>
      <c r="F448" s="13">
        <v>670070</v>
      </c>
      <c r="G448" s="13">
        <v>-30668.07</v>
      </c>
      <c r="H448" s="13">
        <v>0</v>
      </c>
      <c r="I448" s="13">
        <v>634828.79</v>
      </c>
      <c r="J448" s="13">
        <v>-35241.21</v>
      </c>
      <c r="K448" s="14">
        <v>99</v>
      </c>
      <c r="L448" s="14">
        <v>151</v>
      </c>
      <c r="M448" s="14">
        <v>4</v>
      </c>
      <c r="N448" s="14">
        <v>0</v>
      </c>
      <c r="O448" s="3">
        <f>Table_OTOB_YTD[[#This Row],[CHARGED DAYS]]-Table_OTOB_YTD[[#This Row],[CONTRACT DAYS]]-Table_OTOB_YTD[[#This Row],[THIRD PARTY DAYS ADDED]]</f>
        <v>52</v>
      </c>
    </row>
    <row r="449" spans="1:15" x14ac:dyDescent="0.2">
      <c r="A449" s="5" t="s">
        <v>57</v>
      </c>
      <c r="B449" s="4" t="s">
        <v>1472</v>
      </c>
      <c r="C449" s="5" t="s">
        <v>1473</v>
      </c>
      <c r="D449" s="5" t="s">
        <v>288</v>
      </c>
      <c r="E449" s="6">
        <v>45882</v>
      </c>
      <c r="F449" s="13">
        <v>5433536.7000000002</v>
      </c>
      <c r="G449" s="13">
        <v>333668.37</v>
      </c>
      <c r="H449" s="13">
        <v>0</v>
      </c>
      <c r="I449" s="13">
        <v>6244928.8700000001</v>
      </c>
      <c r="J449" s="13">
        <v>811392.17</v>
      </c>
      <c r="K449" s="14">
        <v>135</v>
      </c>
      <c r="L449" s="14">
        <v>155</v>
      </c>
      <c r="M449" s="14">
        <v>20</v>
      </c>
      <c r="N449" s="14">
        <v>0</v>
      </c>
      <c r="O449" s="3">
        <f>Table_OTOB_YTD[[#This Row],[CHARGED DAYS]]-Table_OTOB_YTD[[#This Row],[CONTRACT DAYS]]-Table_OTOB_YTD[[#This Row],[THIRD PARTY DAYS ADDED]]</f>
        <v>20</v>
      </c>
    </row>
    <row r="450" spans="1:15" x14ac:dyDescent="0.2">
      <c r="A450" s="5" t="s">
        <v>57</v>
      </c>
      <c r="B450" s="4" t="s">
        <v>1474</v>
      </c>
      <c r="C450" s="5" t="s">
        <v>1473</v>
      </c>
      <c r="D450" s="5" t="s">
        <v>143</v>
      </c>
      <c r="E450" s="6">
        <v>45882</v>
      </c>
      <c r="F450" s="13">
        <v>1970595</v>
      </c>
      <c r="G450" s="13">
        <v>0</v>
      </c>
      <c r="H450" s="13">
        <v>0</v>
      </c>
      <c r="I450" s="13">
        <v>1976924.04</v>
      </c>
      <c r="J450" s="13">
        <v>6329.04</v>
      </c>
      <c r="K450" s="14">
        <v>189</v>
      </c>
      <c r="L450" s="14">
        <v>38</v>
      </c>
      <c r="M450" s="14">
        <v>0</v>
      </c>
      <c r="N450" s="14">
        <v>0</v>
      </c>
      <c r="O450" s="3">
        <f>Table_OTOB_YTD[[#This Row],[CHARGED DAYS]]-Table_OTOB_YTD[[#This Row],[CONTRACT DAYS]]-Table_OTOB_YTD[[#This Row],[THIRD PARTY DAYS ADDED]]</f>
        <v>-151</v>
      </c>
    </row>
    <row r="451" spans="1:15" x14ac:dyDescent="0.2">
      <c r="A451" s="5" t="s">
        <v>31</v>
      </c>
      <c r="B451" s="4" t="s">
        <v>1475</v>
      </c>
      <c r="C451" s="5" t="s">
        <v>186</v>
      </c>
      <c r="D451" s="5" t="s">
        <v>1476</v>
      </c>
      <c r="E451" s="6">
        <v>45882</v>
      </c>
      <c r="F451" s="13">
        <v>430569</v>
      </c>
      <c r="G451" s="13">
        <v>2777.96</v>
      </c>
      <c r="H451" s="13">
        <v>0</v>
      </c>
      <c r="I451" s="13">
        <v>769963.76</v>
      </c>
      <c r="J451" s="13">
        <v>339394.76</v>
      </c>
      <c r="K451" s="14">
        <v>131</v>
      </c>
      <c r="L451" s="14">
        <v>127</v>
      </c>
      <c r="M451" s="14">
        <v>0</v>
      </c>
      <c r="N451" s="14">
        <v>0</v>
      </c>
      <c r="O451" s="3">
        <f>Table_OTOB_YTD[[#This Row],[CHARGED DAYS]]-Table_OTOB_YTD[[#This Row],[CONTRACT DAYS]]-Table_OTOB_YTD[[#This Row],[THIRD PARTY DAYS ADDED]]</f>
        <v>-4</v>
      </c>
    </row>
    <row r="452" spans="1:15" x14ac:dyDescent="0.2">
      <c r="A452" s="5" t="s">
        <v>31</v>
      </c>
      <c r="B452" s="4" t="s">
        <v>1477</v>
      </c>
      <c r="C452" s="5" t="s">
        <v>186</v>
      </c>
      <c r="D452" s="5" t="s">
        <v>97</v>
      </c>
      <c r="E452" s="6">
        <v>45882</v>
      </c>
      <c r="F452" s="13">
        <v>141123.05000000002</v>
      </c>
      <c r="G452" s="13">
        <v>0</v>
      </c>
      <c r="H452" s="13">
        <v>0</v>
      </c>
      <c r="I452" s="13">
        <v>144359.75</v>
      </c>
      <c r="J452" s="13">
        <v>3236.7</v>
      </c>
      <c r="K452" s="14">
        <v>24</v>
      </c>
      <c r="L452" s="14">
        <v>16</v>
      </c>
      <c r="M452" s="14">
        <v>0</v>
      </c>
      <c r="N452" s="14">
        <v>0</v>
      </c>
      <c r="O452" s="3">
        <f>Table_OTOB_YTD[[#This Row],[CHARGED DAYS]]-Table_OTOB_YTD[[#This Row],[CONTRACT DAYS]]-Table_OTOB_YTD[[#This Row],[THIRD PARTY DAYS ADDED]]</f>
        <v>-8</v>
      </c>
    </row>
    <row r="453" spans="1:15" x14ac:dyDescent="0.2">
      <c r="A453" s="5" t="s">
        <v>35</v>
      </c>
      <c r="B453" s="4" t="s">
        <v>1478</v>
      </c>
      <c r="C453" s="5" t="s">
        <v>37</v>
      </c>
      <c r="D453" s="5" t="s">
        <v>1479</v>
      </c>
      <c r="E453" s="6">
        <v>45882</v>
      </c>
      <c r="F453" s="13">
        <v>1279088.3500000001</v>
      </c>
      <c r="G453" s="13">
        <v>169928.28</v>
      </c>
      <c r="H453" s="13">
        <v>0</v>
      </c>
      <c r="I453" s="13">
        <v>1521964.11</v>
      </c>
      <c r="J453" s="13">
        <v>242875.76</v>
      </c>
      <c r="K453" s="14">
        <v>135</v>
      </c>
      <c r="L453" s="14">
        <v>94</v>
      </c>
      <c r="M453" s="14">
        <v>0</v>
      </c>
      <c r="N453" s="14">
        <v>0</v>
      </c>
      <c r="O453" s="3">
        <f>Table_OTOB_YTD[[#This Row],[CHARGED DAYS]]-Table_OTOB_YTD[[#This Row],[CONTRACT DAYS]]-Table_OTOB_YTD[[#This Row],[THIRD PARTY DAYS ADDED]]</f>
        <v>-41</v>
      </c>
    </row>
    <row r="454" spans="1:15" x14ac:dyDescent="0.2">
      <c r="A454" s="5" t="s">
        <v>27</v>
      </c>
      <c r="B454" s="4" t="s">
        <v>1480</v>
      </c>
      <c r="C454" s="5" t="s">
        <v>1132</v>
      </c>
      <c r="D454" s="5" t="s">
        <v>30</v>
      </c>
      <c r="E454" s="6">
        <v>45883</v>
      </c>
      <c r="F454" s="13">
        <v>1956451.4500000002</v>
      </c>
      <c r="G454" s="13">
        <v>53014.400000000001</v>
      </c>
      <c r="H454" s="13">
        <v>0</v>
      </c>
      <c r="I454" s="13">
        <v>2070287.68</v>
      </c>
      <c r="J454" s="13">
        <v>113836.23</v>
      </c>
      <c r="K454" s="14">
        <v>80</v>
      </c>
      <c r="L454" s="14">
        <v>149</v>
      </c>
      <c r="M454" s="14">
        <v>28</v>
      </c>
      <c r="N454" s="14">
        <v>0</v>
      </c>
      <c r="O454" s="3">
        <f>Table_OTOB_YTD[[#This Row],[CHARGED DAYS]]-Table_OTOB_YTD[[#This Row],[CONTRACT DAYS]]-Table_OTOB_YTD[[#This Row],[THIRD PARTY DAYS ADDED]]</f>
        <v>69</v>
      </c>
    </row>
    <row r="455" spans="1:15" x14ac:dyDescent="0.2">
      <c r="A455" s="5" t="s">
        <v>27</v>
      </c>
      <c r="B455" s="4" t="s">
        <v>1481</v>
      </c>
      <c r="C455" s="5" t="s">
        <v>198</v>
      </c>
      <c r="D455" s="5" t="s">
        <v>19</v>
      </c>
      <c r="E455" s="6">
        <v>45883</v>
      </c>
      <c r="F455" s="13">
        <v>652371.94000000006</v>
      </c>
      <c r="G455" s="13">
        <v>0</v>
      </c>
      <c r="H455" s="13">
        <v>0</v>
      </c>
      <c r="I455" s="13">
        <v>616530.02</v>
      </c>
      <c r="J455" s="13">
        <v>-35841.919999999998</v>
      </c>
      <c r="K455" s="14">
        <v>67</v>
      </c>
      <c r="L455" s="14">
        <v>27</v>
      </c>
      <c r="M455" s="14">
        <v>0</v>
      </c>
      <c r="N455" s="14">
        <v>0</v>
      </c>
      <c r="O455" s="3">
        <f>Table_OTOB_YTD[[#This Row],[CHARGED DAYS]]-Table_OTOB_YTD[[#This Row],[CONTRACT DAYS]]-Table_OTOB_YTD[[#This Row],[THIRD PARTY DAYS ADDED]]</f>
        <v>-40</v>
      </c>
    </row>
    <row r="456" spans="1:15" x14ac:dyDescent="0.2">
      <c r="A456" s="5" t="s">
        <v>27</v>
      </c>
      <c r="B456" s="4" t="s">
        <v>1482</v>
      </c>
      <c r="C456" s="5" t="s">
        <v>500</v>
      </c>
      <c r="D456" s="5" t="s">
        <v>1483</v>
      </c>
      <c r="E456" s="6">
        <v>45883</v>
      </c>
      <c r="F456" s="13">
        <v>10425012.35</v>
      </c>
      <c r="G456" s="13">
        <v>72000</v>
      </c>
      <c r="H456" s="13">
        <v>0</v>
      </c>
      <c r="I456" s="13">
        <v>10559008.029999999</v>
      </c>
      <c r="J456" s="13">
        <v>133995.68</v>
      </c>
      <c r="K456" s="14">
        <v>315</v>
      </c>
      <c r="L456" s="14">
        <v>315</v>
      </c>
      <c r="M456" s="14">
        <v>2</v>
      </c>
      <c r="N456" s="14">
        <v>0</v>
      </c>
      <c r="O456" s="3">
        <f>Table_OTOB_YTD[[#This Row],[CHARGED DAYS]]-Table_OTOB_YTD[[#This Row],[CONTRACT DAYS]]-Table_OTOB_YTD[[#This Row],[THIRD PARTY DAYS ADDED]]</f>
        <v>0</v>
      </c>
    </row>
    <row r="457" spans="1:15" x14ac:dyDescent="0.2">
      <c r="A457" s="5" t="s">
        <v>201</v>
      </c>
      <c r="B457" s="4" t="s">
        <v>1484</v>
      </c>
      <c r="C457" s="5" t="s">
        <v>775</v>
      </c>
      <c r="D457" s="5" t="s">
        <v>1485</v>
      </c>
      <c r="E457" s="6">
        <v>45883</v>
      </c>
      <c r="F457" s="13">
        <v>946421.73</v>
      </c>
      <c r="G457" s="13">
        <v>420628.33</v>
      </c>
      <c r="H457" s="13">
        <v>0</v>
      </c>
      <c r="I457" s="13">
        <v>1403318.92</v>
      </c>
      <c r="J457" s="13">
        <v>456897.19</v>
      </c>
      <c r="K457" s="14">
        <v>47</v>
      </c>
      <c r="L457" s="14">
        <v>100</v>
      </c>
      <c r="M457" s="14">
        <v>53</v>
      </c>
      <c r="N457" s="14">
        <v>0</v>
      </c>
      <c r="O457" s="3">
        <f>Table_OTOB_YTD[[#This Row],[CHARGED DAYS]]-Table_OTOB_YTD[[#This Row],[CONTRACT DAYS]]-Table_OTOB_YTD[[#This Row],[THIRD PARTY DAYS ADDED]]</f>
        <v>53</v>
      </c>
    </row>
    <row r="458" spans="1:15" x14ac:dyDescent="0.2">
      <c r="A458" s="5" t="s">
        <v>57</v>
      </c>
      <c r="B458" s="4" t="s">
        <v>1486</v>
      </c>
      <c r="C458" s="5" t="s">
        <v>557</v>
      </c>
      <c r="D458" s="5" t="s">
        <v>1285</v>
      </c>
      <c r="E458" s="6">
        <v>45883</v>
      </c>
      <c r="F458" s="13">
        <v>1131153.8</v>
      </c>
      <c r="G458" s="13">
        <v>114209.18000000001</v>
      </c>
      <c r="H458" s="13">
        <v>0</v>
      </c>
      <c r="I458" s="13">
        <v>1212581.5</v>
      </c>
      <c r="J458" s="13">
        <v>81427.7</v>
      </c>
      <c r="K458" s="14">
        <v>357</v>
      </c>
      <c r="L458" s="14">
        <v>290</v>
      </c>
      <c r="M458" s="14">
        <v>0</v>
      </c>
      <c r="N458" s="14">
        <v>0</v>
      </c>
      <c r="O458" s="3">
        <f>Table_OTOB_YTD[[#This Row],[CHARGED DAYS]]-Table_OTOB_YTD[[#This Row],[CONTRACT DAYS]]-Table_OTOB_YTD[[#This Row],[THIRD PARTY DAYS ADDED]]</f>
        <v>-67</v>
      </c>
    </row>
    <row r="459" spans="1:15" x14ac:dyDescent="0.2">
      <c r="A459" s="5" t="s">
        <v>57</v>
      </c>
      <c r="B459" s="4" t="s">
        <v>1487</v>
      </c>
      <c r="C459" s="5" t="s">
        <v>115</v>
      </c>
      <c r="D459" s="5" t="s">
        <v>1488</v>
      </c>
      <c r="E459" s="6">
        <v>45883</v>
      </c>
      <c r="F459" s="13">
        <v>12691072.789999999</v>
      </c>
      <c r="G459" s="13">
        <v>-648129.67000000004</v>
      </c>
      <c r="H459" s="13">
        <v>-648129.67000000004</v>
      </c>
      <c r="I459" s="13">
        <v>11989569.630000001</v>
      </c>
      <c r="J459" s="13">
        <v>-53373.49</v>
      </c>
      <c r="K459" s="14">
        <v>850</v>
      </c>
      <c r="L459" s="14">
        <v>838</v>
      </c>
      <c r="M459" s="14">
        <v>0</v>
      </c>
      <c r="N459" s="14">
        <v>0</v>
      </c>
      <c r="O459" s="3">
        <f>Table_OTOB_YTD[[#This Row],[CHARGED DAYS]]-Table_OTOB_YTD[[#This Row],[CONTRACT DAYS]]-Table_OTOB_YTD[[#This Row],[THIRD PARTY DAYS ADDED]]</f>
        <v>-12</v>
      </c>
    </row>
    <row r="460" spans="1:15" x14ac:dyDescent="0.2">
      <c r="A460" s="5" t="s">
        <v>16</v>
      </c>
      <c r="B460" s="4" t="s">
        <v>1489</v>
      </c>
      <c r="C460" s="5" t="s">
        <v>1014</v>
      </c>
      <c r="D460" s="5" t="s">
        <v>1490</v>
      </c>
      <c r="E460" s="6">
        <v>45883</v>
      </c>
      <c r="F460" s="13">
        <v>995852.82000000007</v>
      </c>
      <c r="G460" s="13">
        <v>662106.25</v>
      </c>
      <c r="H460" s="13">
        <v>0</v>
      </c>
      <c r="I460" s="13">
        <v>1719147.13</v>
      </c>
      <c r="J460" s="13">
        <v>723294.31</v>
      </c>
      <c r="K460" s="14">
        <v>77</v>
      </c>
      <c r="L460" s="14">
        <v>36</v>
      </c>
      <c r="M460" s="14">
        <v>0</v>
      </c>
      <c r="N460" s="14">
        <v>0</v>
      </c>
      <c r="O460" s="3">
        <f>Table_OTOB_YTD[[#This Row],[CHARGED DAYS]]-Table_OTOB_YTD[[#This Row],[CONTRACT DAYS]]-Table_OTOB_YTD[[#This Row],[THIRD PARTY DAYS ADDED]]</f>
        <v>-41</v>
      </c>
    </row>
    <row r="461" spans="1:15" x14ac:dyDescent="0.2">
      <c r="A461" s="5" t="s">
        <v>31</v>
      </c>
      <c r="B461" s="4" t="s">
        <v>1491</v>
      </c>
      <c r="C461" s="5" t="s">
        <v>186</v>
      </c>
      <c r="D461" s="5" t="s">
        <v>19</v>
      </c>
      <c r="E461" s="6">
        <v>45883</v>
      </c>
      <c r="F461" s="13">
        <v>1505725.72</v>
      </c>
      <c r="G461" s="13">
        <v>250964.03</v>
      </c>
      <c r="H461" s="13">
        <v>0</v>
      </c>
      <c r="I461" s="13">
        <v>1641758.26</v>
      </c>
      <c r="J461" s="13">
        <v>136032.54</v>
      </c>
      <c r="K461" s="14">
        <v>260</v>
      </c>
      <c r="L461" s="14">
        <v>124</v>
      </c>
      <c r="M461" s="14">
        <v>0</v>
      </c>
      <c r="N461" s="14">
        <v>0</v>
      </c>
      <c r="O461" s="3">
        <f>Table_OTOB_YTD[[#This Row],[CHARGED DAYS]]-Table_OTOB_YTD[[#This Row],[CONTRACT DAYS]]-Table_OTOB_YTD[[#This Row],[THIRD PARTY DAYS ADDED]]</f>
        <v>-136</v>
      </c>
    </row>
    <row r="462" spans="1:15" x14ac:dyDescent="0.2">
      <c r="A462" s="5" t="s">
        <v>31</v>
      </c>
      <c r="B462" s="4" t="s">
        <v>1492</v>
      </c>
      <c r="C462" s="5" t="s">
        <v>186</v>
      </c>
      <c r="D462" s="5" t="s">
        <v>19</v>
      </c>
      <c r="E462" s="6">
        <v>45883</v>
      </c>
      <c r="F462" s="13">
        <v>3699237.02</v>
      </c>
      <c r="G462" s="13">
        <v>0</v>
      </c>
      <c r="H462" s="13">
        <v>0</v>
      </c>
      <c r="I462" s="13">
        <v>3533790.81</v>
      </c>
      <c r="J462" s="13">
        <v>-165446.21</v>
      </c>
      <c r="K462" s="14">
        <v>154</v>
      </c>
      <c r="L462" s="14">
        <v>74</v>
      </c>
      <c r="M462" s="14">
        <v>0</v>
      </c>
      <c r="N462" s="14">
        <v>0</v>
      </c>
      <c r="O462" s="3">
        <f>Table_OTOB_YTD[[#This Row],[CHARGED DAYS]]-Table_OTOB_YTD[[#This Row],[CONTRACT DAYS]]-Table_OTOB_YTD[[#This Row],[THIRD PARTY DAYS ADDED]]</f>
        <v>-80</v>
      </c>
    </row>
    <row r="463" spans="1:15" x14ac:dyDescent="0.2">
      <c r="A463" s="5" t="s">
        <v>98</v>
      </c>
      <c r="B463" s="4" t="s">
        <v>1493</v>
      </c>
      <c r="C463" s="5" t="s">
        <v>771</v>
      </c>
      <c r="D463" s="5" t="s">
        <v>1494</v>
      </c>
      <c r="E463" s="6">
        <v>45883</v>
      </c>
      <c r="F463" s="13">
        <v>2148058.09</v>
      </c>
      <c r="G463" s="13">
        <v>-218826.63</v>
      </c>
      <c r="H463" s="13">
        <v>0</v>
      </c>
      <c r="I463" s="13">
        <v>2085123.05</v>
      </c>
      <c r="J463" s="13">
        <v>-62935.040000000001</v>
      </c>
      <c r="K463" s="14">
        <v>45</v>
      </c>
      <c r="L463" s="14">
        <v>44</v>
      </c>
      <c r="M463" s="14">
        <v>0</v>
      </c>
      <c r="N463" s="14">
        <v>0</v>
      </c>
      <c r="O463" s="3">
        <f>Table_OTOB_YTD[[#This Row],[CHARGED DAYS]]-Table_OTOB_YTD[[#This Row],[CONTRACT DAYS]]-Table_OTOB_YTD[[#This Row],[THIRD PARTY DAYS ADDED]]</f>
        <v>-1</v>
      </c>
    </row>
    <row r="464" spans="1:15" x14ac:dyDescent="0.2">
      <c r="A464" s="5" t="s">
        <v>150</v>
      </c>
      <c r="B464" s="4" t="s">
        <v>1495</v>
      </c>
      <c r="C464" s="5" t="s">
        <v>503</v>
      </c>
      <c r="D464" s="5" t="s">
        <v>1496</v>
      </c>
      <c r="E464" s="6">
        <v>45884</v>
      </c>
      <c r="F464" s="13">
        <v>10246641.1</v>
      </c>
      <c r="G464" s="13">
        <v>-749124.49</v>
      </c>
      <c r="H464" s="13">
        <v>0</v>
      </c>
      <c r="I464" s="13">
        <v>9568683.6600000001</v>
      </c>
      <c r="J464" s="13">
        <v>-677957.44</v>
      </c>
      <c r="K464" s="14">
        <v>98</v>
      </c>
      <c r="L464" s="14">
        <v>90</v>
      </c>
      <c r="M464" s="14">
        <v>0</v>
      </c>
      <c r="N464" s="14">
        <v>0</v>
      </c>
      <c r="O464" s="3">
        <f>Table_OTOB_YTD[[#This Row],[CHARGED DAYS]]-Table_OTOB_YTD[[#This Row],[CONTRACT DAYS]]-Table_OTOB_YTD[[#This Row],[THIRD PARTY DAYS ADDED]]</f>
        <v>-8</v>
      </c>
    </row>
    <row r="465" spans="1:15" x14ac:dyDescent="0.2">
      <c r="A465" s="5" t="s">
        <v>400</v>
      </c>
      <c r="B465" s="4" t="s">
        <v>1497</v>
      </c>
      <c r="C465" s="5" t="s">
        <v>1046</v>
      </c>
      <c r="D465" s="5" t="s">
        <v>625</v>
      </c>
      <c r="E465" s="6">
        <v>45884</v>
      </c>
      <c r="F465" s="13">
        <v>12495080.67</v>
      </c>
      <c r="G465" s="13">
        <v>-980579.76</v>
      </c>
      <c r="H465" s="13">
        <v>0</v>
      </c>
      <c r="I465" s="13">
        <v>11834751.66</v>
      </c>
      <c r="J465" s="13">
        <v>-660329.01</v>
      </c>
      <c r="K465" s="14">
        <v>131</v>
      </c>
      <c r="L465" s="14">
        <v>181</v>
      </c>
      <c r="M465" s="14">
        <v>50</v>
      </c>
      <c r="N465" s="14">
        <v>0</v>
      </c>
      <c r="O465" s="3">
        <f>Table_OTOB_YTD[[#This Row],[CHARGED DAYS]]-Table_OTOB_YTD[[#This Row],[CONTRACT DAYS]]-Table_OTOB_YTD[[#This Row],[THIRD PARTY DAYS ADDED]]</f>
        <v>50</v>
      </c>
    </row>
    <row r="466" spans="1:15" x14ac:dyDescent="0.2">
      <c r="A466" s="5" t="s">
        <v>255</v>
      </c>
      <c r="B466" s="4" t="s">
        <v>1498</v>
      </c>
      <c r="C466" s="5" t="s">
        <v>605</v>
      </c>
      <c r="D466" s="5" t="s">
        <v>77</v>
      </c>
      <c r="E466" s="6">
        <v>45884</v>
      </c>
      <c r="F466" s="13">
        <v>91960.19</v>
      </c>
      <c r="G466" s="13">
        <v>1718.8</v>
      </c>
      <c r="H466" s="13">
        <v>0</v>
      </c>
      <c r="I466" s="13">
        <v>93233.69</v>
      </c>
      <c r="J466" s="13">
        <v>1273.5</v>
      </c>
      <c r="K466" s="14">
        <v>32</v>
      </c>
      <c r="L466" s="14">
        <v>12</v>
      </c>
      <c r="M466" s="14">
        <v>0</v>
      </c>
      <c r="N466" s="14">
        <v>0</v>
      </c>
      <c r="O466" s="3">
        <f>Table_OTOB_YTD[[#This Row],[CHARGED DAYS]]-Table_OTOB_YTD[[#This Row],[CONTRACT DAYS]]-Table_OTOB_YTD[[#This Row],[THIRD PARTY DAYS ADDED]]</f>
        <v>-20</v>
      </c>
    </row>
    <row r="467" spans="1:15" x14ac:dyDescent="0.2">
      <c r="A467" s="5" t="s">
        <v>88</v>
      </c>
      <c r="B467" s="4" t="s">
        <v>1499</v>
      </c>
      <c r="C467" s="5" t="s">
        <v>112</v>
      </c>
      <c r="D467" s="5" t="s">
        <v>1500</v>
      </c>
      <c r="E467" s="6">
        <v>45884</v>
      </c>
      <c r="F467" s="13">
        <v>4119672.99</v>
      </c>
      <c r="G467" s="13">
        <v>73653.740000000005</v>
      </c>
      <c r="H467" s="13">
        <v>0</v>
      </c>
      <c r="I467" s="13">
        <v>4180292.18</v>
      </c>
      <c r="J467" s="13">
        <v>60619.19</v>
      </c>
      <c r="K467" s="14">
        <v>106</v>
      </c>
      <c r="L467" s="14">
        <v>90</v>
      </c>
      <c r="M467" s="14">
        <v>0</v>
      </c>
      <c r="N467" s="14">
        <v>0</v>
      </c>
      <c r="O467" s="3">
        <f>Table_OTOB_YTD[[#This Row],[CHARGED DAYS]]-Table_OTOB_YTD[[#This Row],[CONTRACT DAYS]]-Table_OTOB_YTD[[#This Row],[THIRD PARTY DAYS ADDED]]</f>
        <v>-16</v>
      </c>
    </row>
    <row r="468" spans="1:15" x14ac:dyDescent="0.2">
      <c r="A468" s="5" t="s">
        <v>78</v>
      </c>
      <c r="B468" s="4" t="s">
        <v>1501</v>
      </c>
      <c r="C468" s="5" t="s">
        <v>425</v>
      </c>
      <c r="D468" s="5" t="s">
        <v>1502</v>
      </c>
      <c r="E468" s="6">
        <v>45884</v>
      </c>
      <c r="F468" s="13">
        <v>20892293.030000001</v>
      </c>
      <c r="G468" s="13">
        <v>911456.99</v>
      </c>
      <c r="H468" s="13">
        <v>0</v>
      </c>
      <c r="I468" s="13">
        <v>20958663.559999999</v>
      </c>
      <c r="J468" s="13">
        <v>66370.53</v>
      </c>
      <c r="K468" s="14">
        <v>790</v>
      </c>
      <c r="L468" s="14">
        <v>943</v>
      </c>
      <c r="M468" s="14">
        <v>65</v>
      </c>
      <c r="N468" s="14">
        <v>0</v>
      </c>
      <c r="O468" s="3">
        <f>Table_OTOB_YTD[[#This Row],[CHARGED DAYS]]-Table_OTOB_YTD[[#This Row],[CONTRACT DAYS]]-Table_OTOB_YTD[[#This Row],[THIRD PARTY DAYS ADDED]]</f>
        <v>153</v>
      </c>
    </row>
    <row r="469" spans="1:15" x14ac:dyDescent="0.2">
      <c r="A469" s="5" t="s">
        <v>57</v>
      </c>
      <c r="B469" s="4" t="s">
        <v>1503</v>
      </c>
      <c r="C469" s="5" t="s">
        <v>557</v>
      </c>
      <c r="D469" s="5" t="s">
        <v>1504</v>
      </c>
      <c r="E469" s="6">
        <v>45884</v>
      </c>
      <c r="F469" s="13">
        <v>7147856.6299999999</v>
      </c>
      <c r="G469" s="13">
        <v>200155.24</v>
      </c>
      <c r="H469" s="13">
        <v>0</v>
      </c>
      <c r="I469" s="13">
        <v>8003197.6699999999</v>
      </c>
      <c r="J469" s="13">
        <v>855341.04</v>
      </c>
      <c r="K469" s="14">
        <v>201</v>
      </c>
      <c r="L469" s="14">
        <v>201</v>
      </c>
      <c r="M469" s="14">
        <v>0</v>
      </c>
      <c r="N469" s="14">
        <v>0</v>
      </c>
      <c r="O469" s="3">
        <f>Table_OTOB_YTD[[#This Row],[CHARGED DAYS]]-Table_OTOB_YTD[[#This Row],[CONTRACT DAYS]]-Table_OTOB_YTD[[#This Row],[THIRD PARTY DAYS ADDED]]</f>
        <v>0</v>
      </c>
    </row>
    <row r="470" spans="1:15" x14ac:dyDescent="0.2">
      <c r="A470" s="5" t="s">
        <v>57</v>
      </c>
      <c r="B470" s="4" t="s">
        <v>1505</v>
      </c>
      <c r="C470" s="5" t="s">
        <v>316</v>
      </c>
      <c r="D470" s="5" t="s">
        <v>1506</v>
      </c>
      <c r="E470" s="6">
        <v>45884</v>
      </c>
      <c r="F470" s="13">
        <v>12141991.68</v>
      </c>
      <c r="G470" s="13">
        <v>793460.88</v>
      </c>
      <c r="H470" s="13">
        <v>0</v>
      </c>
      <c r="I470" s="13">
        <v>12748871.08</v>
      </c>
      <c r="J470" s="13">
        <v>606879.4</v>
      </c>
      <c r="K470" s="14">
        <v>350</v>
      </c>
      <c r="L470" s="14">
        <v>447</v>
      </c>
      <c r="M470" s="14">
        <v>98</v>
      </c>
      <c r="N470" s="14">
        <v>0</v>
      </c>
      <c r="O470" s="3">
        <f>Table_OTOB_YTD[[#This Row],[CHARGED DAYS]]-Table_OTOB_YTD[[#This Row],[CONTRACT DAYS]]-Table_OTOB_YTD[[#This Row],[THIRD PARTY DAYS ADDED]]</f>
        <v>97</v>
      </c>
    </row>
    <row r="471" spans="1:15" x14ac:dyDescent="0.2">
      <c r="A471" s="5" t="s">
        <v>31</v>
      </c>
      <c r="B471" s="4" t="s">
        <v>1507</v>
      </c>
      <c r="C471" s="5" t="s">
        <v>186</v>
      </c>
      <c r="D471" s="5" t="s">
        <v>1508</v>
      </c>
      <c r="E471" s="6">
        <v>45884</v>
      </c>
      <c r="F471" s="13">
        <v>1884493.2000000002</v>
      </c>
      <c r="G471" s="13">
        <v>247693.19</v>
      </c>
      <c r="H471" s="13">
        <v>0</v>
      </c>
      <c r="I471" s="13">
        <v>2289151.14</v>
      </c>
      <c r="J471" s="13">
        <v>404657.94</v>
      </c>
      <c r="K471" s="14">
        <v>312</v>
      </c>
      <c r="L471" s="14">
        <v>249</v>
      </c>
      <c r="M471" s="14">
        <v>0</v>
      </c>
      <c r="N471" s="14">
        <v>0</v>
      </c>
      <c r="O471" s="3">
        <f>Table_OTOB_YTD[[#This Row],[CHARGED DAYS]]-Table_OTOB_YTD[[#This Row],[CONTRACT DAYS]]-Table_OTOB_YTD[[#This Row],[THIRD PARTY DAYS ADDED]]</f>
        <v>-63</v>
      </c>
    </row>
    <row r="472" spans="1:15" x14ac:dyDescent="0.2">
      <c r="A472" s="5" t="s">
        <v>51</v>
      </c>
      <c r="B472" s="4" t="s">
        <v>1509</v>
      </c>
      <c r="C472" s="5" t="s">
        <v>65</v>
      </c>
      <c r="D472" s="5" t="s">
        <v>1510</v>
      </c>
      <c r="E472" s="6">
        <v>45886</v>
      </c>
      <c r="F472" s="13">
        <v>457971.56</v>
      </c>
      <c r="G472" s="13">
        <v>2012.43</v>
      </c>
      <c r="H472" s="13">
        <v>0</v>
      </c>
      <c r="I472" s="13">
        <v>450356.91</v>
      </c>
      <c r="J472" s="13">
        <v>-7614.65</v>
      </c>
      <c r="K472" s="14">
        <v>73</v>
      </c>
      <c r="L472" s="14">
        <v>70</v>
      </c>
      <c r="M472" s="14">
        <v>0</v>
      </c>
      <c r="N472" s="14">
        <v>0</v>
      </c>
      <c r="O472" s="3">
        <f>Table_OTOB_YTD[[#This Row],[CHARGED DAYS]]-Table_OTOB_YTD[[#This Row],[CONTRACT DAYS]]-Table_OTOB_YTD[[#This Row],[THIRD PARTY DAYS ADDED]]</f>
        <v>-3</v>
      </c>
    </row>
    <row r="473" spans="1:15" x14ac:dyDescent="0.2">
      <c r="A473" s="5" t="s">
        <v>400</v>
      </c>
      <c r="B473" s="4" t="s">
        <v>1511</v>
      </c>
      <c r="C473" s="5" t="s">
        <v>743</v>
      </c>
      <c r="D473" s="5" t="s">
        <v>625</v>
      </c>
      <c r="E473" s="6">
        <v>45888</v>
      </c>
      <c r="F473" s="13">
        <v>21735071.850000001</v>
      </c>
      <c r="G473" s="13">
        <v>3223715.83</v>
      </c>
      <c r="H473" s="13">
        <v>0</v>
      </c>
      <c r="I473" s="13">
        <v>25280852.989999998</v>
      </c>
      <c r="J473" s="13">
        <v>3545781.14</v>
      </c>
      <c r="K473" s="14">
        <v>412</v>
      </c>
      <c r="L473" s="14">
        <v>642</v>
      </c>
      <c r="M473" s="14">
        <v>241</v>
      </c>
      <c r="N473" s="14">
        <v>0</v>
      </c>
      <c r="O473" s="3">
        <f>Table_OTOB_YTD[[#This Row],[CHARGED DAYS]]-Table_OTOB_YTD[[#This Row],[CONTRACT DAYS]]-Table_OTOB_YTD[[#This Row],[THIRD PARTY DAYS ADDED]]</f>
        <v>230</v>
      </c>
    </row>
    <row r="474" spans="1:15" x14ac:dyDescent="0.2">
      <c r="A474" s="5" t="s">
        <v>400</v>
      </c>
      <c r="B474" s="4" t="s">
        <v>1512</v>
      </c>
      <c r="C474" s="5" t="s">
        <v>743</v>
      </c>
      <c r="D474" s="5" t="s">
        <v>625</v>
      </c>
      <c r="E474" s="6">
        <v>45888</v>
      </c>
      <c r="F474" s="13">
        <v>12100656.82</v>
      </c>
      <c r="G474" s="13">
        <v>-172317.72</v>
      </c>
      <c r="H474" s="13">
        <v>0</v>
      </c>
      <c r="I474" s="13">
        <v>12106300.32</v>
      </c>
      <c r="J474" s="13">
        <v>5643.5</v>
      </c>
      <c r="K474" s="14">
        <v>267</v>
      </c>
      <c r="L474" s="14">
        <v>354</v>
      </c>
      <c r="M474" s="14">
        <v>87</v>
      </c>
      <c r="N474" s="14">
        <v>0</v>
      </c>
      <c r="O474" s="3">
        <f>Table_OTOB_YTD[[#This Row],[CHARGED DAYS]]-Table_OTOB_YTD[[#This Row],[CONTRACT DAYS]]-Table_OTOB_YTD[[#This Row],[THIRD PARTY DAYS ADDED]]</f>
        <v>87</v>
      </c>
    </row>
    <row r="475" spans="1:15" x14ac:dyDescent="0.2">
      <c r="A475" s="5" t="s">
        <v>88</v>
      </c>
      <c r="B475" s="4" t="s">
        <v>1513</v>
      </c>
      <c r="C475" s="5" t="s">
        <v>327</v>
      </c>
      <c r="D475" s="5" t="s">
        <v>1514</v>
      </c>
      <c r="E475" s="6">
        <v>45888</v>
      </c>
      <c r="F475" s="13">
        <v>4570584.95</v>
      </c>
      <c r="G475" s="13">
        <v>88798.16</v>
      </c>
      <c r="H475" s="13">
        <v>0</v>
      </c>
      <c r="I475" s="13">
        <v>4188250.39</v>
      </c>
      <c r="J475" s="13">
        <v>-382334.56</v>
      </c>
      <c r="K475" s="14">
        <v>275</v>
      </c>
      <c r="L475" s="14">
        <v>497</v>
      </c>
      <c r="M475" s="14">
        <v>30</v>
      </c>
      <c r="N475" s="14">
        <v>0</v>
      </c>
      <c r="O475" s="3">
        <f>Table_OTOB_YTD[[#This Row],[CHARGED DAYS]]-Table_OTOB_YTD[[#This Row],[CONTRACT DAYS]]-Table_OTOB_YTD[[#This Row],[THIRD PARTY DAYS ADDED]]</f>
        <v>222</v>
      </c>
    </row>
    <row r="476" spans="1:15" x14ac:dyDescent="0.2">
      <c r="A476" s="5" t="s">
        <v>57</v>
      </c>
      <c r="B476" s="4" t="s">
        <v>1515</v>
      </c>
      <c r="C476" s="5" t="s">
        <v>115</v>
      </c>
      <c r="D476" s="5" t="s">
        <v>122</v>
      </c>
      <c r="E476" s="6">
        <v>45888</v>
      </c>
      <c r="F476" s="13">
        <v>99783476.689999998</v>
      </c>
      <c r="G476" s="13">
        <v>6492041.0599999996</v>
      </c>
      <c r="H476" s="13">
        <v>0</v>
      </c>
      <c r="I476" s="13">
        <v>105755802.05</v>
      </c>
      <c r="J476" s="13">
        <v>5972325.3600000003</v>
      </c>
      <c r="K476" s="14">
        <v>1427</v>
      </c>
      <c r="L476" s="14">
        <v>1763</v>
      </c>
      <c r="M476" s="14">
        <v>377</v>
      </c>
      <c r="N476" s="14">
        <v>0</v>
      </c>
      <c r="O476" s="3">
        <f>Table_OTOB_YTD[[#This Row],[CHARGED DAYS]]-Table_OTOB_YTD[[#This Row],[CONTRACT DAYS]]-Table_OTOB_YTD[[#This Row],[THIRD PARTY DAYS ADDED]]</f>
        <v>336</v>
      </c>
    </row>
    <row r="477" spans="1:15" x14ac:dyDescent="0.2">
      <c r="A477" s="5" t="s">
        <v>43</v>
      </c>
      <c r="B477" s="4" t="s">
        <v>1516</v>
      </c>
      <c r="C477" s="5" t="s">
        <v>664</v>
      </c>
      <c r="D477" s="5" t="s">
        <v>1517</v>
      </c>
      <c r="E477" s="6">
        <v>45888</v>
      </c>
      <c r="F477" s="13">
        <v>2649387.4</v>
      </c>
      <c r="G477" s="13">
        <v>85314.72</v>
      </c>
      <c r="H477" s="13">
        <v>0</v>
      </c>
      <c r="I477" s="13">
        <v>2701207.73</v>
      </c>
      <c r="J477" s="13">
        <v>51820.33</v>
      </c>
      <c r="K477" s="14">
        <v>150</v>
      </c>
      <c r="L477" s="14">
        <v>337</v>
      </c>
      <c r="M477" s="14">
        <v>0</v>
      </c>
      <c r="N477" s="14">
        <v>0</v>
      </c>
      <c r="O477" s="3">
        <f>Table_OTOB_YTD[[#This Row],[CHARGED DAYS]]-Table_OTOB_YTD[[#This Row],[CONTRACT DAYS]]-Table_OTOB_YTD[[#This Row],[THIRD PARTY DAYS ADDED]]</f>
        <v>187</v>
      </c>
    </row>
    <row r="478" spans="1:15" x14ac:dyDescent="0.2">
      <c r="A478" s="5" t="s">
        <v>31</v>
      </c>
      <c r="B478" s="4" t="s">
        <v>1518</v>
      </c>
      <c r="C478" s="5" t="s">
        <v>186</v>
      </c>
      <c r="D478" s="5" t="s">
        <v>97</v>
      </c>
      <c r="E478" s="6">
        <v>45888</v>
      </c>
      <c r="F478" s="13">
        <v>1086718.3400000001</v>
      </c>
      <c r="G478" s="13">
        <v>4545</v>
      </c>
      <c r="H478" s="13">
        <v>0</v>
      </c>
      <c r="I478" s="13">
        <v>1150235.3899999999</v>
      </c>
      <c r="J478" s="13">
        <v>63517.05</v>
      </c>
      <c r="K478" s="14">
        <v>129</v>
      </c>
      <c r="L478" s="14">
        <v>92</v>
      </c>
      <c r="M478" s="14">
        <v>0</v>
      </c>
      <c r="N478" s="14">
        <v>0</v>
      </c>
      <c r="O478" s="3">
        <f>Table_OTOB_YTD[[#This Row],[CHARGED DAYS]]-Table_OTOB_YTD[[#This Row],[CONTRACT DAYS]]-Table_OTOB_YTD[[#This Row],[THIRD PARTY DAYS ADDED]]</f>
        <v>-37</v>
      </c>
    </row>
    <row r="479" spans="1:15" x14ac:dyDescent="0.2">
      <c r="A479" s="5" t="s">
        <v>150</v>
      </c>
      <c r="B479" s="4" t="s">
        <v>1519</v>
      </c>
      <c r="C479" s="5" t="s">
        <v>1520</v>
      </c>
      <c r="D479" s="5" t="s">
        <v>1521</v>
      </c>
      <c r="E479" s="6">
        <v>45889</v>
      </c>
      <c r="F479" s="13">
        <v>3791092.27</v>
      </c>
      <c r="G479" s="13">
        <v>220400.80000000002</v>
      </c>
      <c r="H479" s="13">
        <v>0</v>
      </c>
      <c r="I479" s="13">
        <v>4002366.46</v>
      </c>
      <c r="J479" s="13">
        <v>211274.19</v>
      </c>
      <c r="K479" s="14">
        <v>193</v>
      </c>
      <c r="L479" s="14">
        <v>187</v>
      </c>
      <c r="M479" s="14">
        <v>12</v>
      </c>
      <c r="N479" s="14">
        <v>0</v>
      </c>
      <c r="O479" s="3">
        <f>Table_OTOB_YTD[[#This Row],[CHARGED DAYS]]-Table_OTOB_YTD[[#This Row],[CONTRACT DAYS]]-Table_OTOB_YTD[[#This Row],[THIRD PARTY DAYS ADDED]]</f>
        <v>-6</v>
      </c>
    </row>
    <row r="480" spans="1:15" x14ac:dyDescent="0.2">
      <c r="A480" s="5" t="s">
        <v>255</v>
      </c>
      <c r="B480" s="4" t="s">
        <v>1522</v>
      </c>
      <c r="C480" s="5" t="s">
        <v>879</v>
      </c>
      <c r="D480" s="5" t="s">
        <v>1523</v>
      </c>
      <c r="E480" s="6">
        <v>45889</v>
      </c>
      <c r="F480" s="13">
        <v>2440688.7000000002</v>
      </c>
      <c r="G480" s="13">
        <v>-4446.4000000000005</v>
      </c>
      <c r="H480" s="13">
        <v>0</v>
      </c>
      <c r="I480" s="13">
        <v>2428143.69</v>
      </c>
      <c r="J480" s="13">
        <v>-12545.01</v>
      </c>
      <c r="K480" s="14">
        <v>78</v>
      </c>
      <c r="L480" s="14">
        <v>104</v>
      </c>
      <c r="M480" s="14">
        <v>26</v>
      </c>
      <c r="N480" s="14">
        <v>0</v>
      </c>
      <c r="O480" s="3">
        <f>Table_OTOB_YTD[[#This Row],[CHARGED DAYS]]-Table_OTOB_YTD[[#This Row],[CONTRACT DAYS]]-Table_OTOB_YTD[[#This Row],[THIRD PARTY DAYS ADDED]]</f>
        <v>26</v>
      </c>
    </row>
    <row r="481" spans="1:15" x14ac:dyDescent="0.2">
      <c r="A481" s="5" t="s">
        <v>165</v>
      </c>
      <c r="B481" s="4" t="s">
        <v>1524</v>
      </c>
      <c r="C481" s="5" t="s">
        <v>1525</v>
      </c>
      <c r="D481" s="5" t="s">
        <v>1461</v>
      </c>
      <c r="E481" s="6">
        <v>45889</v>
      </c>
      <c r="F481" s="13">
        <v>4735264.7</v>
      </c>
      <c r="G481" s="13">
        <v>1038993.74</v>
      </c>
      <c r="H481" s="13">
        <v>0</v>
      </c>
      <c r="I481" s="13">
        <v>5816961.0999999996</v>
      </c>
      <c r="J481" s="13">
        <v>1081696.3999999999</v>
      </c>
      <c r="K481" s="14">
        <v>54</v>
      </c>
      <c r="L481" s="14">
        <v>79</v>
      </c>
      <c r="M481" s="14">
        <v>35</v>
      </c>
      <c r="N481" s="14">
        <v>0</v>
      </c>
      <c r="O481" s="3">
        <f>Table_OTOB_YTD[[#This Row],[CHARGED DAYS]]-Table_OTOB_YTD[[#This Row],[CONTRACT DAYS]]-Table_OTOB_YTD[[#This Row],[THIRD PARTY DAYS ADDED]]</f>
        <v>25</v>
      </c>
    </row>
    <row r="482" spans="1:15" x14ac:dyDescent="0.2">
      <c r="A482" s="5" t="s">
        <v>51</v>
      </c>
      <c r="B482" s="4" t="s">
        <v>1526</v>
      </c>
      <c r="C482" s="5" t="s">
        <v>65</v>
      </c>
      <c r="D482" s="5" t="s">
        <v>19</v>
      </c>
      <c r="E482" s="6">
        <v>45890</v>
      </c>
      <c r="F482" s="13">
        <v>520603.49</v>
      </c>
      <c r="G482" s="13">
        <v>-32852.520000000004</v>
      </c>
      <c r="H482" s="13">
        <v>0</v>
      </c>
      <c r="I482" s="13">
        <v>472441.08</v>
      </c>
      <c r="J482" s="13">
        <v>-48162.41</v>
      </c>
      <c r="K482" s="14">
        <v>41</v>
      </c>
      <c r="L482" s="14">
        <v>28</v>
      </c>
      <c r="M482" s="14">
        <v>0</v>
      </c>
      <c r="N482" s="14">
        <v>0</v>
      </c>
      <c r="O482" s="3">
        <f>Table_OTOB_YTD[[#This Row],[CHARGED DAYS]]-Table_OTOB_YTD[[#This Row],[CONTRACT DAYS]]-Table_OTOB_YTD[[#This Row],[THIRD PARTY DAYS ADDED]]</f>
        <v>-13</v>
      </c>
    </row>
    <row r="483" spans="1:15" x14ac:dyDescent="0.2">
      <c r="A483" s="5" t="s">
        <v>298</v>
      </c>
      <c r="B483" s="4" t="s">
        <v>1527</v>
      </c>
      <c r="C483" s="5" t="s">
        <v>300</v>
      </c>
      <c r="D483" s="5" t="s">
        <v>90</v>
      </c>
      <c r="E483" s="6">
        <v>45890</v>
      </c>
      <c r="F483" s="13">
        <v>4992729.72</v>
      </c>
      <c r="G483" s="13">
        <v>583970.45000000007</v>
      </c>
      <c r="H483" s="13">
        <v>0</v>
      </c>
      <c r="I483" s="13">
        <v>5819116.0800000001</v>
      </c>
      <c r="J483" s="13">
        <v>826386.36</v>
      </c>
      <c r="K483" s="14">
        <v>338</v>
      </c>
      <c r="L483" s="14">
        <v>477</v>
      </c>
      <c r="M483" s="14">
        <v>74</v>
      </c>
      <c r="N483" s="14">
        <v>0</v>
      </c>
      <c r="O483" s="3">
        <f>Table_OTOB_YTD[[#This Row],[CHARGED DAYS]]-Table_OTOB_YTD[[#This Row],[CONTRACT DAYS]]-Table_OTOB_YTD[[#This Row],[THIRD PARTY DAYS ADDED]]</f>
        <v>139</v>
      </c>
    </row>
    <row r="484" spans="1:15" x14ac:dyDescent="0.2">
      <c r="A484" s="5" t="s">
        <v>255</v>
      </c>
      <c r="B484" s="4" t="s">
        <v>1528</v>
      </c>
      <c r="C484" s="5" t="s">
        <v>879</v>
      </c>
      <c r="D484" s="5" t="s">
        <v>1529</v>
      </c>
      <c r="E484" s="6">
        <v>45890</v>
      </c>
      <c r="F484" s="13">
        <v>3026453.85</v>
      </c>
      <c r="G484" s="13">
        <v>363092.89</v>
      </c>
      <c r="H484" s="13">
        <v>0</v>
      </c>
      <c r="I484" s="13">
        <v>3458783.36</v>
      </c>
      <c r="J484" s="13">
        <v>432329.51</v>
      </c>
      <c r="K484" s="14">
        <v>130</v>
      </c>
      <c r="L484" s="14">
        <v>152</v>
      </c>
      <c r="M484" s="14">
        <v>30</v>
      </c>
      <c r="N484" s="14">
        <v>0</v>
      </c>
      <c r="O484" s="3">
        <f>Table_OTOB_YTD[[#This Row],[CHARGED DAYS]]-Table_OTOB_YTD[[#This Row],[CONTRACT DAYS]]-Table_OTOB_YTD[[#This Row],[THIRD PARTY DAYS ADDED]]</f>
        <v>22</v>
      </c>
    </row>
    <row r="485" spans="1:15" x14ac:dyDescent="0.2">
      <c r="A485" s="5" t="s">
        <v>94</v>
      </c>
      <c r="B485" s="4" t="s">
        <v>1530</v>
      </c>
      <c r="C485" s="5" t="s">
        <v>176</v>
      </c>
      <c r="D485" s="5" t="s">
        <v>19</v>
      </c>
      <c r="E485" s="6">
        <v>45890</v>
      </c>
      <c r="F485" s="13">
        <v>232606.44</v>
      </c>
      <c r="G485" s="13">
        <v>0</v>
      </c>
      <c r="H485" s="13">
        <v>0</v>
      </c>
      <c r="I485" s="13">
        <v>213982.84</v>
      </c>
      <c r="J485" s="13">
        <v>-18623.599999999999</v>
      </c>
      <c r="K485" s="14">
        <v>33</v>
      </c>
      <c r="L485" s="14">
        <v>20</v>
      </c>
      <c r="M485" s="14">
        <v>0</v>
      </c>
      <c r="N485" s="14">
        <v>0</v>
      </c>
      <c r="O485" s="3">
        <f>Table_OTOB_YTD[[#This Row],[CHARGED DAYS]]-Table_OTOB_YTD[[#This Row],[CONTRACT DAYS]]-Table_OTOB_YTD[[#This Row],[THIRD PARTY DAYS ADDED]]</f>
        <v>-13</v>
      </c>
    </row>
    <row r="486" spans="1:15" x14ac:dyDescent="0.2">
      <c r="A486" s="5" t="s">
        <v>51</v>
      </c>
      <c r="B486" s="4" t="s">
        <v>1531</v>
      </c>
      <c r="C486" s="5" t="s">
        <v>731</v>
      </c>
      <c r="D486" s="5" t="s">
        <v>1532</v>
      </c>
      <c r="E486" s="6">
        <v>45891</v>
      </c>
      <c r="F486" s="13">
        <v>2843419.14</v>
      </c>
      <c r="G486" s="13">
        <v>359805.22000000003</v>
      </c>
      <c r="H486" s="13">
        <v>0</v>
      </c>
      <c r="I486" s="13">
        <v>3525932.66</v>
      </c>
      <c r="J486" s="13">
        <v>682513.52</v>
      </c>
      <c r="K486" s="14">
        <v>58</v>
      </c>
      <c r="L486" s="14">
        <v>28</v>
      </c>
      <c r="M486" s="14">
        <v>0</v>
      </c>
      <c r="N486" s="14">
        <v>0</v>
      </c>
      <c r="O486" s="3">
        <f>Table_OTOB_YTD[[#This Row],[CHARGED DAYS]]-Table_OTOB_YTD[[#This Row],[CONTRACT DAYS]]-Table_OTOB_YTD[[#This Row],[THIRD PARTY DAYS ADDED]]</f>
        <v>-30</v>
      </c>
    </row>
    <row r="487" spans="1:15" x14ac:dyDescent="0.2">
      <c r="A487" s="5" t="s">
        <v>400</v>
      </c>
      <c r="B487" s="4" t="s">
        <v>1533</v>
      </c>
      <c r="C487" s="5" t="s">
        <v>699</v>
      </c>
      <c r="D487" s="5" t="s">
        <v>1534</v>
      </c>
      <c r="E487" s="6">
        <v>45891</v>
      </c>
      <c r="F487" s="13">
        <v>3983905.56</v>
      </c>
      <c r="G487" s="13">
        <v>-4639.6000000000004</v>
      </c>
      <c r="H487" s="13">
        <v>0</v>
      </c>
      <c r="I487" s="13">
        <v>4019973.62</v>
      </c>
      <c r="J487" s="13">
        <v>36068.06</v>
      </c>
      <c r="K487" s="14">
        <v>150</v>
      </c>
      <c r="L487" s="14">
        <v>93</v>
      </c>
      <c r="M487" s="14">
        <v>0</v>
      </c>
      <c r="N487" s="14">
        <v>0</v>
      </c>
      <c r="O487" s="3">
        <f>Table_OTOB_YTD[[#This Row],[CHARGED DAYS]]-Table_OTOB_YTD[[#This Row],[CONTRACT DAYS]]-Table_OTOB_YTD[[#This Row],[THIRD PARTY DAYS ADDED]]</f>
        <v>-57</v>
      </c>
    </row>
    <row r="488" spans="1:15" x14ac:dyDescent="0.2">
      <c r="A488" s="5" t="s">
        <v>400</v>
      </c>
      <c r="B488" s="4" t="s">
        <v>1535</v>
      </c>
      <c r="C488" s="5" t="s">
        <v>963</v>
      </c>
      <c r="D488" s="5" t="s">
        <v>1536</v>
      </c>
      <c r="E488" s="6">
        <v>45891</v>
      </c>
      <c r="F488" s="13">
        <v>7694479.7300000004</v>
      </c>
      <c r="G488" s="13">
        <v>534533.18000000005</v>
      </c>
      <c r="H488" s="13">
        <v>0</v>
      </c>
      <c r="I488" s="13">
        <v>8468348.6400000006</v>
      </c>
      <c r="J488" s="13">
        <v>773868.91</v>
      </c>
      <c r="K488" s="14">
        <v>165</v>
      </c>
      <c r="L488" s="14">
        <v>476</v>
      </c>
      <c r="M488" s="14">
        <v>14</v>
      </c>
      <c r="N488" s="14">
        <v>0</v>
      </c>
      <c r="O488" s="3">
        <f>Table_OTOB_YTD[[#This Row],[CHARGED DAYS]]-Table_OTOB_YTD[[#This Row],[CONTRACT DAYS]]-Table_OTOB_YTD[[#This Row],[THIRD PARTY DAYS ADDED]]</f>
        <v>311</v>
      </c>
    </row>
    <row r="489" spans="1:15" x14ac:dyDescent="0.2">
      <c r="A489" s="5" t="s">
        <v>201</v>
      </c>
      <c r="B489" s="4" t="s">
        <v>1537</v>
      </c>
      <c r="C489" s="5" t="s">
        <v>227</v>
      </c>
      <c r="D489" s="5" t="s">
        <v>228</v>
      </c>
      <c r="E489" s="6">
        <v>45891</v>
      </c>
      <c r="F489" s="13">
        <v>1750129.9</v>
      </c>
      <c r="G489" s="13">
        <v>13194.36</v>
      </c>
      <c r="H489" s="13">
        <v>0</v>
      </c>
      <c r="I489" s="13">
        <v>1727371.47</v>
      </c>
      <c r="J489" s="13">
        <v>-22758.43</v>
      </c>
      <c r="K489" s="14">
        <v>112</v>
      </c>
      <c r="L489" s="14">
        <v>125</v>
      </c>
      <c r="M489" s="14">
        <v>1</v>
      </c>
      <c r="N489" s="14">
        <v>0</v>
      </c>
      <c r="O489" s="3">
        <f>Table_OTOB_YTD[[#This Row],[CHARGED DAYS]]-Table_OTOB_YTD[[#This Row],[CONTRACT DAYS]]-Table_OTOB_YTD[[#This Row],[THIRD PARTY DAYS ADDED]]</f>
        <v>13</v>
      </c>
    </row>
    <row r="490" spans="1:15" x14ac:dyDescent="0.2">
      <c r="A490" s="5" t="s">
        <v>57</v>
      </c>
      <c r="B490" s="4" t="s">
        <v>1538</v>
      </c>
      <c r="C490" s="5" t="s">
        <v>316</v>
      </c>
      <c r="D490" s="5" t="s">
        <v>1539</v>
      </c>
      <c r="E490" s="6">
        <v>45891</v>
      </c>
      <c r="F490" s="13">
        <v>134455</v>
      </c>
      <c r="G490" s="13">
        <v>-6450</v>
      </c>
      <c r="H490" s="13">
        <v>0</v>
      </c>
      <c r="I490" s="13">
        <v>129205</v>
      </c>
      <c r="J490" s="13">
        <v>-5250</v>
      </c>
      <c r="K490" s="14">
        <v>51</v>
      </c>
      <c r="L490" s="14">
        <v>7</v>
      </c>
      <c r="M490" s="14">
        <v>0</v>
      </c>
      <c r="N490" s="14">
        <v>0</v>
      </c>
      <c r="O490" s="3">
        <f>Table_OTOB_YTD[[#This Row],[CHARGED DAYS]]-Table_OTOB_YTD[[#This Row],[CONTRACT DAYS]]-Table_OTOB_YTD[[#This Row],[THIRD PARTY DAYS ADDED]]</f>
        <v>-44</v>
      </c>
    </row>
    <row r="491" spans="1:15" x14ac:dyDescent="0.2">
      <c r="A491" s="5" t="s">
        <v>31</v>
      </c>
      <c r="B491" s="4" t="s">
        <v>1540</v>
      </c>
      <c r="C491" s="5" t="s">
        <v>186</v>
      </c>
      <c r="D491" s="5" t="s">
        <v>488</v>
      </c>
      <c r="E491" s="6">
        <v>45891</v>
      </c>
      <c r="F491" s="13">
        <v>2343347.79</v>
      </c>
      <c r="G491" s="13">
        <v>534801.07000000007</v>
      </c>
      <c r="H491" s="13">
        <v>0</v>
      </c>
      <c r="I491" s="13">
        <v>3418407.33</v>
      </c>
      <c r="J491" s="13">
        <v>1075059.54</v>
      </c>
      <c r="K491" s="14">
        <v>338</v>
      </c>
      <c r="L491" s="14">
        <v>647</v>
      </c>
      <c r="M491" s="14">
        <v>216</v>
      </c>
      <c r="N491" s="14">
        <v>0</v>
      </c>
      <c r="O491" s="3">
        <f>Table_OTOB_YTD[[#This Row],[CHARGED DAYS]]-Table_OTOB_YTD[[#This Row],[CONTRACT DAYS]]-Table_OTOB_YTD[[#This Row],[THIRD PARTY DAYS ADDED]]</f>
        <v>309</v>
      </c>
    </row>
    <row r="492" spans="1:15" x14ac:dyDescent="0.2">
      <c r="A492" s="5" t="s">
        <v>298</v>
      </c>
      <c r="B492" s="4" t="s">
        <v>1541</v>
      </c>
      <c r="C492" s="5" t="s">
        <v>300</v>
      </c>
      <c r="D492" s="5" t="s">
        <v>301</v>
      </c>
      <c r="E492" s="6">
        <v>45894</v>
      </c>
      <c r="F492" s="13">
        <v>10087854.939999999</v>
      </c>
      <c r="G492" s="13">
        <v>745520.84</v>
      </c>
      <c r="H492" s="13">
        <v>0</v>
      </c>
      <c r="I492" s="13">
        <v>11781686.960000001</v>
      </c>
      <c r="J492" s="13">
        <v>1693832.02</v>
      </c>
      <c r="K492" s="14">
        <v>223</v>
      </c>
      <c r="L492" s="14">
        <v>335</v>
      </c>
      <c r="M492" s="14">
        <v>112</v>
      </c>
      <c r="N492" s="14">
        <v>0</v>
      </c>
      <c r="O492" s="3">
        <f>Table_OTOB_YTD[[#This Row],[CHARGED DAYS]]-Table_OTOB_YTD[[#This Row],[CONTRACT DAYS]]-Table_OTOB_YTD[[#This Row],[THIRD PARTY DAYS ADDED]]</f>
        <v>112</v>
      </c>
    </row>
    <row r="493" spans="1:15" x14ac:dyDescent="0.2">
      <c r="A493" s="5" t="s">
        <v>23</v>
      </c>
      <c r="B493" s="4" t="s">
        <v>1542</v>
      </c>
      <c r="C493" s="5" t="s">
        <v>320</v>
      </c>
      <c r="D493" s="5" t="s">
        <v>19</v>
      </c>
      <c r="E493" s="6">
        <v>45894</v>
      </c>
      <c r="F493" s="13">
        <v>3846146.06</v>
      </c>
      <c r="G493" s="13">
        <v>0</v>
      </c>
      <c r="H493" s="13">
        <v>0</v>
      </c>
      <c r="I493" s="13">
        <v>3747584.4</v>
      </c>
      <c r="J493" s="13">
        <v>-98561.66</v>
      </c>
      <c r="K493" s="14">
        <v>134</v>
      </c>
      <c r="L493" s="14">
        <v>49</v>
      </c>
      <c r="M493" s="14">
        <v>0</v>
      </c>
      <c r="N493" s="14">
        <v>0</v>
      </c>
      <c r="O493" s="3">
        <f>Table_OTOB_YTD[[#This Row],[CHARGED DAYS]]-Table_OTOB_YTD[[#This Row],[CONTRACT DAYS]]-Table_OTOB_YTD[[#This Row],[THIRD PARTY DAYS ADDED]]</f>
        <v>-85</v>
      </c>
    </row>
    <row r="494" spans="1:15" x14ac:dyDescent="0.2">
      <c r="A494" s="5" t="s">
        <v>16</v>
      </c>
      <c r="B494" s="4" t="s">
        <v>1543</v>
      </c>
      <c r="C494" s="5" t="s">
        <v>21</v>
      </c>
      <c r="D494" s="5" t="s">
        <v>42</v>
      </c>
      <c r="E494" s="6">
        <v>45894</v>
      </c>
      <c r="F494" s="13">
        <v>1489927.72</v>
      </c>
      <c r="G494" s="13">
        <v>81295</v>
      </c>
      <c r="H494" s="13">
        <v>0</v>
      </c>
      <c r="I494" s="13">
        <v>1526985.13</v>
      </c>
      <c r="J494" s="13">
        <v>37057.410000000003</v>
      </c>
      <c r="K494" s="14">
        <v>115</v>
      </c>
      <c r="L494" s="14">
        <v>143</v>
      </c>
      <c r="M494" s="14">
        <v>0</v>
      </c>
      <c r="N494" s="14">
        <v>0</v>
      </c>
      <c r="O494" s="3">
        <f>Table_OTOB_YTD[[#This Row],[CHARGED DAYS]]-Table_OTOB_YTD[[#This Row],[CONTRACT DAYS]]-Table_OTOB_YTD[[#This Row],[THIRD PARTY DAYS ADDED]]</f>
        <v>28</v>
      </c>
    </row>
    <row r="495" spans="1:15" x14ac:dyDescent="0.2">
      <c r="A495" s="5" t="s">
        <v>215</v>
      </c>
      <c r="B495" s="4" t="s">
        <v>1544</v>
      </c>
      <c r="C495" s="5" t="s">
        <v>248</v>
      </c>
      <c r="D495" s="5" t="s">
        <v>225</v>
      </c>
      <c r="E495" s="6">
        <v>45894</v>
      </c>
      <c r="F495" s="13">
        <v>87222198.040000007</v>
      </c>
      <c r="G495" s="13">
        <v>15198747.390000001</v>
      </c>
      <c r="H495" s="13">
        <v>0</v>
      </c>
      <c r="I495" s="13">
        <v>101371065.11</v>
      </c>
      <c r="J495" s="13">
        <v>14148867.07</v>
      </c>
      <c r="K495" s="14">
        <v>805</v>
      </c>
      <c r="L495" s="14">
        <v>1502</v>
      </c>
      <c r="M495" s="14">
        <v>427</v>
      </c>
      <c r="N495" s="14">
        <v>0</v>
      </c>
      <c r="O495" s="3">
        <f>Table_OTOB_YTD[[#This Row],[CHARGED DAYS]]-Table_OTOB_YTD[[#This Row],[CONTRACT DAYS]]-Table_OTOB_YTD[[#This Row],[THIRD PARTY DAYS ADDED]]</f>
        <v>697</v>
      </c>
    </row>
    <row r="496" spans="1:15" x14ac:dyDescent="0.2">
      <c r="A496" s="5" t="s">
        <v>35</v>
      </c>
      <c r="B496" s="4" t="s">
        <v>1545</v>
      </c>
      <c r="C496" s="5" t="s">
        <v>37</v>
      </c>
      <c r="D496" s="5" t="s">
        <v>97</v>
      </c>
      <c r="E496" s="6">
        <v>45894</v>
      </c>
      <c r="F496" s="13">
        <v>674737.27</v>
      </c>
      <c r="G496" s="13">
        <v>71549.320000000007</v>
      </c>
      <c r="H496" s="13">
        <v>0</v>
      </c>
      <c r="I496" s="13">
        <v>746054.19</v>
      </c>
      <c r="J496" s="13">
        <v>71316.92</v>
      </c>
      <c r="K496" s="14">
        <v>90</v>
      </c>
      <c r="L496" s="14">
        <v>89</v>
      </c>
      <c r="M496" s="14">
        <v>0</v>
      </c>
      <c r="N496" s="14">
        <v>0</v>
      </c>
      <c r="O496" s="3">
        <f>Table_OTOB_YTD[[#This Row],[CHARGED DAYS]]-Table_OTOB_YTD[[#This Row],[CONTRACT DAYS]]-Table_OTOB_YTD[[#This Row],[THIRD PARTY DAYS ADDED]]</f>
        <v>-1</v>
      </c>
    </row>
    <row r="497" spans="1:15" x14ac:dyDescent="0.2">
      <c r="A497" s="5" t="s">
        <v>98</v>
      </c>
      <c r="B497" s="4" t="s">
        <v>1546</v>
      </c>
      <c r="C497" s="5" t="s">
        <v>771</v>
      </c>
      <c r="D497" s="5" t="s">
        <v>1547</v>
      </c>
      <c r="E497" s="6">
        <v>45894</v>
      </c>
      <c r="F497" s="13">
        <v>2555716.29</v>
      </c>
      <c r="G497" s="13">
        <v>-75666.67</v>
      </c>
      <c r="H497" s="13">
        <v>0</v>
      </c>
      <c r="I497" s="13">
        <v>2388384.85</v>
      </c>
      <c r="J497" s="13">
        <v>-167331.44</v>
      </c>
      <c r="K497" s="14">
        <v>80</v>
      </c>
      <c r="L497" s="14">
        <v>41</v>
      </c>
      <c r="M497" s="14">
        <v>0</v>
      </c>
      <c r="N497" s="14">
        <v>0</v>
      </c>
      <c r="O497" s="3">
        <f>Table_OTOB_YTD[[#This Row],[CHARGED DAYS]]-Table_OTOB_YTD[[#This Row],[CONTRACT DAYS]]-Table_OTOB_YTD[[#This Row],[THIRD PARTY DAYS ADDED]]</f>
        <v>-39</v>
      </c>
    </row>
    <row r="498" spans="1:15" x14ac:dyDescent="0.2">
      <c r="A498" s="5" t="s">
        <v>46</v>
      </c>
      <c r="B498" s="4" t="s">
        <v>1548</v>
      </c>
      <c r="C498" s="5" t="s">
        <v>53</v>
      </c>
      <c r="D498" s="5" t="s">
        <v>662</v>
      </c>
      <c r="E498" s="6">
        <v>45894</v>
      </c>
      <c r="F498" s="13">
        <v>15790738.51</v>
      </c>
      <c r="G498" s="13">
        <v>-147640.55000000002</v>
      </c>
      <c r="H498" s="13">
        <v>0</v>
      </c>
      <c r="I498" s="13">
        <v>16249267.109999999</v>
      </c>
      <c r="J498" s="13">
        <v>458528.6</v>
      </c>
      <c r="K498" s="14">
        <v>195</v>
      </c>
      <c r="L498" s="14">
        <v>164</v>
      </c>
      <c r="M498" s="14">
        <v>0</v>
      </c>
      <c r="N498" s="14">
        <v>0</v>
      </c>
      <c r="O498" s="3">
        <f>Table_OTOB_YTD[[#This Row],[CHARGED DAYS]]-Table_OTOB_YTD[[#This Row],[CONTRACT DAYS]]-Table_OTOB_YTD[[#This Row],[THIRD PARTY DAYS ADDED]]</f>
        <v>-31</v>
      </c>
    </row>
    <row r="499" spans="1:15" x14ac:dyDescent="0.2">
      <c r="A499" s="5" t="s">
        <v>46</v>
      </c>
      <c r="B499" s="4" t="s">
        <v>1549</v>
      </c>
      <c r="C499" s="5" t="s">
        <v>51</v>
      </c>
      <c r="D499" s="5" t="s">
        <v>34</v>
      </c>
      <c r="E499" s="6">
        <v>45894</v>
      </c>
      <c r="F499" s="13">
        <v>279088658.56</v>
      </c>
      <c r="G499" s="13">
        <v>3054160.41</v>
      </c>
      <c r="H499" s="13">
        <v>0</v>
      </c>
      <c r="I499" s="13">
        <v>290775032.94999999</v>
      </c>
      <c r="J499" s="13">
        <v>11686374.390000001</v>
      </c>
      <c r="K499" s="14">
        <v>1160</v>
      </c>
      <c r="L499" s="14">
        <v>1149</v>
      </c>
      <c r="M499" s="14">
        <v>0</v>
      </c>
      <c r="N499" s="14">
        <v>0</v>
      </c>
      <c r="O499" s="3">
        <f>Table_OTOB_YTD[[#This Row],[CHARGED DAYS]]-Table_OTOB_YTD[[#This Row],[CONTRACT DAYS]]-Table_OTOB_YTD[[#This Row],[THIRD PARTY DAYS ADDED]]</f>
        <v>-11</v>
      </c>
    </row>
    <row r="500" spans="1:15" x14ac:dyDescent="0.2">
      <c r="A500" s="5" t="s">
        <v>51</v>
      </c>
      <c r="B500" s="4" t="s">
        <v>1550</v>
      </c>
      <c r="C500" s="5" t="s">
        <v>1551</v>
      </c>
      <c r="D500" s="5" t="s">
        <v>143</v>
      </c>
      <c r="E500" s="6">
        <v>45895</v>
      </c>
      <c r="F500" s="13">
        <v>2209194.34</v>
      </c>
      <c r="G500" s="13">
        <v>0</v>
      </c>
      <c r="H500" s="13">
        <v>0</v>
      </c>
      <c r="I500" s="13">
        <v>1894417.09</v>
      </c>
      <c r="J500" s="13">
        <v>-314777.25</v>
      </c>
      <c r="K500" s="14">
        <v>32</v>
      </c>
      <c r="L500" s="14">
        <v>22</v>
      </c>
      <c r="M500" s="14">
        <v>0</v>
      </c>
      <c r="N500" s="14">
        <v>0</v>
      </c>
      <c r="O500" s="3">
        <f>Table_OTOB_YTD[[#This Row],[CHARGED DAYS]]-Table_OTOB_YTD[[#This Row],[CONTRACT DAYS]]-Table_OTOB_YTD[[#This Row],[THIRD PARTY DAYS ADDED]]</f>
        <v>-10</v>
      </c>
    </row>
    <row r="501" spans="1:15" x14ac:dyDescent="0.2">
      <c r="A501" s="5" t="s">
        <v>201</v>
      </c>
      <c r="B501" s="4" t="s">
        <v>1552</v>
      </c>
      <c r="C501" s="5" t="s">
        <v>920</v>
      </c>
      <c r="D501" s="5" t="s">
        <v>375</v>
      </c>
      <c r="E501" s="6">
        <v>45895</v>
      </c>
      <c r="F501" s="13">
        <v>1348041</v>
      </c>
      <c r="G501" s="13">
        <v>36774.51</v>
      </c>
      <c r="H501" s="13">
        <v>0</v>
      </c>
      <c r="I501" s="13">
        <v>1415593.73</v>
      </c>
      <c r="J501" s="13">
        <v>67552.73</v>
      </c>
      <c r="K501" s="14">
        <v>44</v>
      </c>
      <c r="L501" s="14">
        <v>28</v>
      </c>
      <c r="M501" s="14">
        <v>0</v>
      </c>
      <c r="N501" s="14">
        <v>0</v>
      </c>
      <c r="O501" s="3">
        <f>Table_OTOB_YTD[[#This Row],[CHARGED DAYS]]-Table_OTOB_YTD[[#This Row],[CONTRACT DAYS]]-Table_OTOB_YTD[[#This Row],[THIRD PARTY DAYS ADDED]]</f>
        <v>-16</v>
      </c>
    </row>
    <row r="502" spans="1:15" x14ac:dyDescent="0.2">
      <c r="A502" s="5" t="s">
        <v>201</v>
      </c>
      <c r="B502" s="4" t="s">
        <v>1553</v>
      </c>
      <c r="C502" s="5" t="s">
        <v>920</v>
      </c>
      <c r="D502" s="5" t="s">
        <v>1554</v>
      </c>
      <c r="E502" s="6">
        <v>45895</v>
      </c>
      <c r="F502" s="13">
        <v>1014086.7</v>
      </c>
      <c r="G502" s="13">
        <v>15748.62</v>
      </c>
      <c r="H502" s="13">
        <v>0</v>
      </c>
      <c r="I502" s="13">
        <v>984090.67</v>
      </c>
      <c r="J502" s="13">
        <v>-29996.03</v>
      </c>
      <c r="K502" s="14">
        <v>58</v>
      </c>
      <c r="L502" s="14">
        <v>75</v>
      </c>
      <c r="M502" s="14">
        <v>16</v>
      </c>
      <c r="N502" s="14">
        <v>0</v>
      </c>
      <c r="O502" s="3">
        <f>Table_OTOB_YTD[[#This Row],[CHARGED DAYS]]-Table_OTOB_YTD[[#This Row],[CONTRACT DAYS]]-Table_OTOB_YTD[[#This Row],[THIRD PARTY DAYS ADDED]]</f>
        <v>17</v>
      </c>
    </row>
    <row r="503" spans="1:15" x14ac:dyDescent="0.2">
      <c r="A503" s="5" t="s">
        <v>255</v>
      </c>
      <c r="B503" s="4" t="s">
        <v>1555</v>
      </c>
      <c r="C503" s="5" t="s">
        <v>879</v>
      </c>
      <c r="D503" s="5" t="s">
        <v>42</v>
      </c>
      <c r="E503" s="6">
        <v>45895</v>
      </c>
      <c r="F503" s="13">
        <v>805423.65</v>
      </c>
      <c r="G503" s="13">
        <v>-6693.5</v>
      </c>
      <c r="H503" s="13">
        <v>0</v>
      </c>
      <c r="I503" s="13">
        <v>770925.45</v>
      </c>
      <c r="J503" s="13">
        <v>-34498.199999999997</v>
      </c>
      <c r="K503" s="14">
        <v>109</v>
      </c>
      <c r="L503" s="14">
        <v>118</v>
      </c>
      <c r="M503" s="14">
        <v>0</v>
      </c>
      <c r="N503" s="14">
        <v>0</v>
      </c>
      <c r="O503" s="3">
        <f>Table_OTOB_YTD[[#This Row],[CHARGED DAYS]]-Table_OTOB_YTD[[#This Row],[CONTRACT DAYS]]-Table_OTOB_YTD[[#This Row],[THIRD PARTY DAYS ADDED]]</f>
        <v>9</v>
      </c>
    </row>
    <row r="504" spans="1:15" x14ac:dyDescent="0.2">
      <c r="A504" s="5" t="s">
        <v>57</v>
      </c>
      <c r="B504" s="4" t="s">
        <v>1556</v>
      </c>
      <c r="C504" s="5" t="s">
        <v>115</v>
      </c>
      <c r="D504" s="5" t="s">
        <v>894</v>
      </c>
      <c r="E504" s="6">
        <v>45895</v>
      </c>
      <c r="F504" s="13">
        <v>1546772.65</v>
      </c>
      <c r="G504" s="13">
        <v>583791.14</v>
      </c>
      <c r="H504" s="13">
        <v>0</v>
      </c>
      <c r="I504" s="13">
        <v>1782494.41</v>
      </c>
      <c r="J504" s="13">
        <v>235721.76</v>
      </c>
      <c r="K504" s="14">
        <v>32</v>
      </c>
      <c r="L504" s="14">
        <v>19</v>
      </c>
      <c r="M504" s="14">
        <v>0</v>
      </c>
      <c r="N504" s="14">
        <v>0</v>
      </c>
      <c r="O504" s="3">
        <f>Table_OTOB_YTD[[#This Row],[CHARGED DAYS]]-Table_OTOB_YTD[[#This Row],[CONTRACT DAYS]]-Table_OTOB_YTD[[#This Row],[THIRD PARTY DAYS ADDED]]</f>
        <v>-13</v>
      </c>
    </row>
    <row r="505" spans="1:15" x14ac:dyDescent="0.2">
      <c r="A505" s="5" t="s">
        <v>57</v>
      </c>
      <c r="B505" s="4" t="s">
        <v>1557</v>
      </c>
      <c r="C505" s="5" t="s">
        <v>115</v>
      </c>
      <c r="D505" s="5" t="s">
        <v>700</v>
      </c>
      <c r="E505" s="6">
        <v>45895</v>
      </c>
      <c r="F505" s="13">
        <v>294412.42</v>
      </c>
      <c r="G505" s="13">
        <v>0</v>
      </c>
      <c r="H505" s="13">
        <v>0</v>
      </c>
      <c r="I505" s="13">
        <v>288877.39</v>
      </c>
      <c r="J505" s="13">
        <v>-5535.03</v>
      </c>
      <c r="K505" s="14">
        <v>68</v>
      </c>
      <c r="L505" s="14">
        <v>71</v>
      </c>
      <c r="M505" s="14">
        <v>0</v>
      </c>
      <c r="N505" s="14">
        <v>0</v>
      </c>
      <c r="O505" s="3">
        <f>Table_OTOB_YTD[[#This Row],[CHARGED DAYS]]-Table_OTOB_YTD[[#This Row],[CONTRACT DAYS]]-Table_OTOB_YTD[[#This Row],[THIRD PARTY DAYS ADDED]]</f>
        <v>3</v>
      </c>
    </row>
    <row r="506" spans="1:15" x14ac:dyDescent="0.2">
      <c r="A506" s="5" t="s">
        <v>57</v>
      </c>
      <c r="B506" s="4" t="s">
        <v>1558</v>
      </c>
      <c r="C506" s="5" t="s">
        <v>115</v>
      </c>
      <c r="D506" s="5" t="s">
        <v>1559</v>
      </c>
      <c r="E506" s="6">
        <v>45895</v>
      </c>
      <c r="F506" s="13">
        <v>1262658.44</v>
      </c>
      <c r="G506" s="13">
        <v>0</v>
      </c>
      <c r="H506" s="13">
        <v>0</v>
      </c>
      <c r="I506" s="13">
        <v>1150405.3700000001</v>
      </c>
      <c r="J506" s="13">
        <v>-112253.07</v>
      </c>
      <c r="K506" s="14">
        <v>133</v>
      </c>
      <c r="L506" s="14">
        <v>131</v>
      </c>
      <c r="M506" s="14">
        <v>0</v>
      </c>
      <c r="N506" s="14">
        <v>0</v>
      </c>
      <c r="O506" s="3">
        <f>Table_OTOB_YTD[[#This Row],[CHARGED DAYS]]-Table_OTOB_YTD[[#This Row],[CONTRACT DAYS]]-Table_OTOB_YTD[[#This Row],[THIRD PARTY DAYS ADDED]]</f>
        <v>-2</v>
      </c>
    </row>
    <row r="507" spans="1:15" x14ac:dyDescent="0.2">
      <c r="A507" s="5" t="s">
        <v>82</v>
      </c>
      <c r="B507" s="4" t="s">
        <v>1560</v>
      </c>
      <c r="C507" s="5" t="s">
        <v>882</v>
      </c>
      <c r="D507" s="5" t="s">
        <v>1561</v>
      </c>
      <c r="E507" s="6">
        <v>45895</v>
      </c>
      <c r="F507" s="13">
        <v>3978828.43</v>
      </c>
      <c r="G507" s="13">
        <v>518645.42</v>
      </c>
      <c r="H507" s="13">
        <v>0</v>
      </c>
      <c r="I507" s="13">
        <v>4582236.67</v>
      </c>
      <c r="J507" s="13">
        <v>603408.24</v>
      </c>
      <c r="K507" s="14">
        <v>123</v>
      </c>
      <c r="L507" s="14">
        <v>586</v>
      </c>
      <c r="M507" s="14">
        <v>0</v>
      </c>
      <c r="N507" s="14">
        <v>0</v>
      </c>
      <c r="O507" s="3">
        <f>Table_OTOB_YTD[[#This Row],[CHARGED DAYS]]-Table_OTOB_YTD[[#This Row],[CONTRACT DAYS]]-Table_OTOB_YTD[[#This Row],[THIRD PARTY DAYS ADDED]]</f>
        <v>463</v>
      </c>
    </row>
    <row r="508" spans="1:15" x14ac:dyDescent="0.2">
      <c r="A508" s="5" t="s">
        <v>23</v>
      </c>
      <c r="B508" s="4" t="s">
        <v>1562</v>
      </c>
      <c r="C508" s="5" t="s">
        <v>57</v>
      </c>
      <c r="D508" s="5" t="s">
        <v>63</v>
      </c>
      <c r="E508" s="6">
        <v>45895</v>
      </c>
      <c r="F508" s="13">
        <v>388546.19</v>
      </c>
      <c r="G508" s="13">
        <v>0</v>
      </c>
      <c r="H508" s="13">
        <v>0</v>
      </c>
      <c r="I508" s="13">
        <v>390862.93</v>
      </c>
      <c r="J508" s="13">
        <v>2316.7399999999998</v>
      </c>
      <c r="K508" s="14">
        <v>81</v>
      </c>
      <c r="L508" s="14">
        <v>47</v>
      </c>
      <c r="M508" s="14">
        <v>0</v>
      </c>
      <c r="N508" s="14">
        <v>0</v>
      </c>
      <c r="O508" s="3">
        <f>Table_OTOB_YTD[[#This Row],[CHARGED DAYS]]-Table_OTOB_YTD[[#This Row],[CONTRACT DAYS]]-Table_OTOB_YTD[[#This Row],[THIRD PARTY DAYS ADDED]]</f>
        <v>-34</v>
      </c>
    </row>
    <row r="509" spans="1:15" x14ac:dyDescent="0.2">
      <c r="A509" s="5" t="s">
        <v>16</v>
      </c>
      <c r="B509" s="4" t="s">
        <v>1563</v>
      </c>
      <c r="C509" s="5" t="s">
        <v>273</v>
      </c>
      <c r="D509" s="5" t="s">
        <v>460</v>
      </c>
      <c r="E509" s="6">
        <v>45895</v>
      </c>
      <c r="F509" s="13">
        <v>5815035.0999999996</v>
      </c>
      <c r="G509" s="13">
        <v>0</v>
      </c>
      <c r="H509" s="13">
        <v>0</v>
      </c>
      <c r="I509" s="13">
        <v>6174369.6399999997</v>
      </c>
      <c r="J509" s="13">
        <v>359334.54</v>
      </c>
      <c r="K509" s="14">
        <v>68</v>
      </c>
      <c r="L509" s="14">
        <v>68</v>
      </c>
      <c r="M509" s="14">
        <v>0</v>
      </c>
      <c r="N509" s="14">
        <v>0</v>
      </c>
      <c r="O509" s="3">
        <f>Table_OTOB_YTD[[#This Row],[CHARGED DAYS]]-Table_OTOB_YTD[[#This Row],[CONTRACT DAYS]]-Table_OTOB_YTD[[#This Row],[THIRD PARTY DAYS ADDED]]</f>
        <v>0</v>
      </c>
    </row>
    <row r="510" spans="1:15" x14ac:dyDescent="0.2">
      <c r="A510" s="5" t="s">
        <v>35</v>
      </c>
      <c r="B510" s="4" t="s">
        <v>1564</v>
      </c>
      <c r="C510" s="5" t="s">
        <v>37</v>
      </c>
      <c r="D510" s="5" t="s">
        <v>1565</v>
      </c>
      <c r="E510" s="6">
        <v>45895</v>
      </c>
      <c r="F510" s="13">
        <v>1443570.1600000001</v>
      </c>
      <c r="G510" s="13">
        <v>-34485.18</v>
      </c>
      <c r="H510" s="13">
        <v>0</v>
      </c>
      <c r="I510" s="13">
        <v>1464614.76</v>
      </c>
      <c r="J510" s="13">
        <v>21044.6</v>
      </c>
      <c r="K510" s="14">
        <v>90</v>
      </c>
      <c r="L510" s="14">
        <v>81</v>
      </c>
      <c r="M510" s="14">
        <v>3</v>
      </c>
      <c r="N510" s="14">
        <v>0</v>
      </c>
      <c r="O510" s="3">
        <f>Table_OTOB_YTD[[#This Row],[CHARGED DAYS]]-Table_OTOB_YTD[[#This Row],[CONTRACT DAYS]]-Table_OTOB_YTD[[#This Row],[THIRD PARTY DAYS ADDED]]</f>
        <v>-9</v>
      </c>
    </row>
    <row r="511" spans="1:15" x14ac:dyDescent="0.2">
      <c r="A511" s="5" t="s">
        <v>219</v>
      </c>
      <c r="B511" s="4" t="s">
        <v>1566</v>
      </c>
      <c r="C511" s="5" t="s">
        <v>219</v>
      </c>
      <c r="D511" s="5" t="s">
        <v>19</v>
      </c>
      <c r="E511" s="6">
        <v>45896</v>
      </c>
      <c r="F511" s="13">
        <v>1520757.5</v>
      </c>
      <c r="G511" s="13">
        <v>426500.11</v>
      </c>
      <c r="H511" s="13">
        <v>0</v>
      </c>
      <c r="I511" s="13">
        <v>2010659.17</v>
      </c>
      <c r="J511" s="13">
        <v>489901.67</v>
      </c>
      <c r="K511" s="14">
        <v>85</v>
      </c>
      <c r="L511" s="14">
        <v>139</v>
      </c>
      <c r="M511" s="14">
        <v>54</v>
      </c>
      <c r="N511" s="14">
        <v>0</v>
      </c>
      <c r="O511" s="3">
        <f>Table_OTOB_YTD[[#This Row],[CHARGED DAYS]]-Table_OTOB_YTD[[#This Row],[CONTRACT DAYS]]-Table_OTOB_YTD[[#This Row],[THIRD PARTY DAYS ADDED]]</f>
        <v>54</v>
      </c>
    </row>
    <row r="512" spans="1:15" x14ac:dyDescent="0.2">
      <c r="A512" s="5" t="s">
        <v>39</v>
      </c>
      <c r="B512" s="4" t="s">
        <v>1567</v>
      </c>
      <c r="C512" s="5" t="s">
        <v>393</v>
      </c>
      <c r="D512" s="5" t="s">
        <v>523</v>
      </c>
      <c r="E512" s="6">
        <v>45897</v>
      </c>
      <c r="F512" s="13">
        <v>7656688.5199999996</v>
      </c>
      <c r="G512" s="13">
        <v>-373619.04</v>
      </c>
      <c r="H512" s="13">
        <v>0</v>
      </c>
      <c r="I512" s="13">
        <v>8481299.9299999997</v>
      </c>
      <c r="J512" s="13">
        <v>824611.41</v>
      </c>
      <c r="K512" s="14">
        <v>110</v>
      </c>
      <c r="L512" s="14">
        <v>51</v>
      </c>
      <c r="M512" s="14">
        <v>0</v>
      </c>
      <c r="N512" s="14">
        <v>0</v>
      </c>
      <c r="O512" s="3">
        <f>Table_OTOB_YTD[[#This Row],[CHARGED DAYS]]-Table_OTOB_YTD[[#This Row],[CONTRACT DAYS]]-Table_OTOB_YTD[[#This Row],[THIRD PARTY DAYS ADDED]]</f>
        <v>-59</v>
      </c>
    </row>
    <row r="513" spans="1:15" x14ac:dyDescent="0.2">
      <c r="A513" s="5" t="s">
        <v>400</v>
      </c>
      <c r="B513" s="4" t="s">
        <v>1568</v>
      </c>
      <c r="C513" s="5" t="s">
        <v>743</v>
      </c>
      <c r="D513" s="5" t="s">
        <v>19</v>
      </c>
      <c r="E513" s="6">
        <v>45897</v>
      </c>
      <c r="F513" s="13">
        <v>688995</v>
      </c>
      <c r="G513" s="13">
        <v>36300</v>
      </c>
      <c r="H513" s="13">
        <v>0</v>
      </c>
      <c r="I513" s="13">
        <v>729487.43</v>
      </c>
      <c r="J513" s="13">
        <v>40492.43</v>
      </c>
      <c r="K513" s="14">
        <v>79</v>
      </c>
      <c r="L513" s="14">
        <v>70</v>
      </c>
      <c r="M513" s="14">
        <v>0</v>
      </c>
      <c r="N513" s="14">
        <v>0</v>
      </c>
      <c r="O513" s="3">
        <f>Table_OTOB_YTD[[#This Row],[CHARGED DAYS]]-Table_OTOB_YTD[[#This Row],[CONTRACT DAYS]]-Table_OTOB_YTD[[#This Row],[THIRD PARTY DAYS ADDED]]</f>
        <v>-9</v>
      </c>
    </row>
    <row r="514" spans="1:15" x14ac:dyDescent="0.2">
      <c r="A514" s="5" t="s">
        <v>298</v>
      </c>
      <c r="B514" s="4" t="s">
        <v>1569</v>
      </c>
      <c r="C514" s="5" t="s">
        <v>442</v>
      </c>
      <c r="D514" s="5" t="s">
        <v>1570</v>
      </c>
      <c r="E514" s="6">
        <v>45897</v>
      </c>
      <c r="F514" s="13">
        <v>3930712.13</v>
      </c>
      <c r="G514" s="13">
        <v>155897.36000000002</v>
      </c>
      <c r="H514" s="13">
        <v>0</v>
      </c>
      <c r="I514" s="13">
        <v>4227942.0999999996</v>
      </c>
      <c r="J514" s="13">
        <v>297229.96999999997</v>
      </c>
      <c r="K514" s="14">
        <v>238</v>
      </c>
      <c r="L514" s="14">
        <v>254</v>
      </c>
      <c r="M514" s="14">
        <v>14</v>
      </c>
      <c r="N514" s="14">
        <v>0</v>
      </c>
      <c r="O514" s="3">
        <f>Table_OTOB_YTD[[#This Row],[CHARGED DAYS]]-Table_OTOB_YTD[[#This Row],[CONTRACT DAYS]]-Table_OTOB_YTD[[#This Row],[THIRD PARTY DAYS ADDED]]</f>
        <v>16</v>
      </c>
    </row>
    <row r="515" spans="1:15" x14ac:dyDescent="0.2">
      <c r="A515" s="5" t="s">
        <v>78</v>
      </c>
      <c r="B515" s="4" t="s">
        <v>1571</v>
      </c>
      <c r="C515" s="5" t="s">
        <v>749</v>
      </c>
      <c r="D515" s="5" t="s">
        <v>540</v>
      </c>
      <c r="E515" s="6">
        <v>45897</v>
      </c>
      <c r="F515" s="13">
        <v>8247728.3499999996</v>
      </c>
      <c r="G515" s="13">
        <v>3401236.93</v>
      </c>
      <c r="H515" s="13">
        <v>0</v>
      </c>
      <c r="I515" s="13">
        <v>11095586.380000001</v>
      </c>
      <c r="J515" s="13">
        <v>2847858.03</v>
      </c>
      <c r="K515" s="14">
        <v>384</v>
      </c>
      <c r="L515" s="14">
        <v>307</v>
      </c>
      <c r="M515" s="14">
        <v>34</v>
      </c>
      <c r="N515" s="14">
        <v>0</v>
      </c>
      <c r="O515" s="3">
        <f>Table_OTOB_YTD[[#This Row],[CHARGED DAYS]]-Table_OTOB_YTD[[#This Row],[CONTRACT DAYS]]-Table_OTOB_YTD[[#This Row],[THIRD PARTY DAYS ADDED]]</f>
        <v>-77</v>
      </c>
    </row>
    <row r="516" spans="1:15" x14ac:dyDescent="0.2">
      <c r="A516" s="5" t="s">
        <v>16</v>
      </c>
      <c r="B516" s="4" t="s">
        <v>1572</v>
      </c>
      <c r="C516" s="5" t="s">
        <v>536</v>
      </c>
      <c r="D516" s="5" t="s">
        <v>42</v>
      </c>
      <c r="E516" s="6">
        <v>45897</v>
      </c>
      <c r="F516" s="13">
        <v>424043</v>
      </c>
      <c r="G516" s="13">
        <v>32772.5</v>
      </c>
      <c r="H516" s="13">
        <v>0</v>
      </c>
      <c r="I516" s="13">
        <v>452015.5</v>
      </c>
      <c r="J516" s="13">
        <v>27972.5</v>
      </c>
      <c r="K516" s="14">
        <v>56</v>
      </c>
      <c r="L516" s="14">
        <v>56</v>
      </c>
      <c r="M516" s="14">
        <v>0</v>
      </c>
      <c r="N516" s="14">
        <v>0</v>
      </c>
      <c r="O516" s="3">
        <f>Table_OTOB_YTD[[#This Row],[CHARGED DAYS]]-Table_OTOB_YTD[[#This Row],[CONTRACT DAYS]]-Table_OTOB_YTD[[#This Row],[THIRD PARTY DAYS ADDED]]</f>
        <v>0</v>
      </c>
    </row>
    <row r="517" spans="1:15" x14ac:dyDescent="0.2">
      <c r="A517" s="5" t="s">
        <v>16</v>
      </c>
      <c r="B517" s="4" t="s">
        <v>1573</v>
      </c>
      <c r="C517" s="5" t="s">
        <v>1415</v>
      </c>
      <c r="D517" s="5" t="s">
        <v>42</v>
      </c>
      <c r="E517" s="6">
        <v>45897</v>
      </c>
      <c r="F517" s="13">
        <v>2295795.0099999998</v>
      </c>
      <c r="G517" s="13">
        <v>0</v>
      </c>
      <c r="H517" s="13">
        <v>0</v>
      </c>
      <c r="I517" s="13">
        <v>2311700.0099999998</v>
      </c>
      <c r="J517" s="13">
        <v>15905</v>
      </c>
      <c r="K517" s="14">
        <v>310</v>
      </c>
      <c r="L517" s="14">
        <v>176</v>
      </c>
      <c r="M517" s="14">
        <v>0</v>
      </c>
      <c r="N517" s="14">
        <v>0</v>
      </c>
      <c r="O517" s="3">
        <f>Table_OTOB_YTD[[#This Row],[CHARGED DAYS]]-Table_OTOB_YTD[[#This Row],[CONTRACT DAYS]]-Table_OTOB_YTD[[#This Row],[THIRD PARTY DAYS ADDED]]</f>
        <v>-134</v>
      </c>
    </row>
    <row r="518" spans="1:15" x14ac:dyDescent="0.2">
      <c r="A518" s="5" t="s">
        <v>94</v>
      </c>
      <c r="B518" s="4" t="s">
        <v>1574</v>
      </c>
      <c r="C518" s="5" t="s">
        <v>1157</v>
      </c>
      <c r="D518" s="5" t="s">
        <v>463</v>
      </c>
      <c r="E518" s="6">
        <v>45897</v>
      </c>
      <c r="F518" s="13">
        <v>4925092.76</v>
      </c>
      <c r="G518" s="13">
        <v>0</v>
      </c>
      <c r="H518" s="13">
        <v>0</v>
      </c>
      <c r="I518" s="13">
        <v>4666568.49</v>
      </c>
      <c r="J518" s="13">
        <v>-258524.27</v>
      </c>
      <c r="K518" s="14">
        <v>64</v>
      </c>
      <c r="L518" s="14">
        <v>83</v>
      </c>
      <c r="M518" s="14">
        <v>0</v>
      </c>
      <c r="N518" s="14">
        <v>0</v>
      </c>
      <c r="O518" s="3">
        <f>Table_OTOB_YTD[[#This Row],[CHARGED DAYS]]-Table_OTOB_YTD[[#This Row],[CONTRACT DAYS]]-Table_OTOB_YTD[[#This Row],[THIRD PARTY DAYS ADDED]]</f>
        <v>19</v>
      </c>
    </row>
    <row r="519" spans="1:15" x14ac:dyDescent="0.2">
      <c r="A519" s="5" t="s">
        <v>94</v>
      </c>
      <c r="B519" s="4" t="s">
        <v>1575</v>
      </c>
      <c r="C519" s="5" t="s">
        <v>176</v>
      </c>
      <c r="D519" s="5" t="s">
        <v>19</v>
      </c>
      <c r="E519" s="6">
        <v>45897</v>
      </c>
      <c r="F519" s="13">
        <v>921722.85</v>
      </c>
      <c r="G519" s="13">
        <v>103297.40000000001</v>
      </c>
      <c r="H519" s="13">
        <v>0</v>
      </c>
      <c r="I519" s="13">
        <v>993981.59</v>
      </c>
      <c r="J519" s="13">
        <v>72258.740000000005</v>
      </c>
      <c r="K519" s="14">
        <v>123</v>
      </c>
      <c r="L519" s="14">
        <v>123</v>
      </c>
      <c r="M519" s="14">
        <v>0</v>
      </c>
      <c r="N519" s="14">
        <v>0</v>
      </c>
      <c r="O519" s="3">
        <f>Table_OTOB_YTD[[#This Row],[CHARGED DAYS]]-Table_OTOB_YTD[[#This Row],[CONTRACT DAYS]]-Table_OTOB_YTD[[#This Row],[THIRD PARTY DAYS ADDED]]</f>
        <v>0</v>
      </c>
    </row>
    <row r="520" spans="1:15" x14ac:dyDescent="0.2">
      <c r="A520" s="5" t="s">
        <v>35</v>
      </c>
      <c r="B520" s="4" t="s">
        <v>1576</v>
      </c>
      <c r="C520" s="5" t="s">
        <v>68</v>
      </c>
      <c r="D520" s="5" t="s">
        <v>1577</v>
      </c>
      <c r="E520" s="6">
        <v>45897</v>
      </c>
      <c r="F520" s="13">
        <v>2469349.4300000002</v>
      </c>
      <c r="G520" s="13">
        <v>2233.41</v>
      </c>
      <c r="H520" s="13">
        <v>0</v>
      </c>
      <c r="I520" s="13">
        <v>2446792.29</v>
      </c>
      <c r="J520" s="13">
        <v>-22557.14</v>
      </c>
      <c r="K520" s="14">
        <v>150</v>
      </c>
      <c r="L520" s="14">
        <v>149</v>
      </c>
      <c r="M520" s="14">
        <v>0</v>
      </c>
      <c r="N520" s="14">
        <v>0</v>
      </c>
      <c r="O520" s="3">
        <f>Table_OTOB_YTD[[#This Row],[CHARGED DAYS]]-Table_OTOB_YTD[[#This Row],[CONTRACT DAYS]]-Table_OTOB_YTD[[#This Row],[THIRD PARTY DAYS ADDED]]</f>
        <v>-1</v>
      </c>
    </row>
    <row r="521" spans="1:15" x14ac:dyDescent="0.2">
      <c r="A521" s="5" t="s">
        <v>46</v>
      </c>
      <c r="B521" s="4" t="s">
        <v>1578</v>
      </c>
      <c r="C521" s="5" t="s">
        <v>55</v>
      </c>
      <c r="D521" s="5" t="s">
        <v>209</v>
      </c>
      <c r="E521" s="6">
        <v>45897</v>
      </c>
      <c r="F521" s="13">
        <v>8528160.8599999994</v>
      </c>
      <c r="G521" s="13">
        <v>-232546.6</v>
      </c>
      <c r="H521" s="13">
        <v>0</v>
      </c>
      <c r="I521" s="13">
        <v>8615397.5299999993</v>
      </c>
      <c r="J521" s="13">
        <v>87236.67</v>
      </c>
      <c r="K521" s="14">
        <v>90</v>
      </c>
      <c r="L521" s="14">
        <v>146</v>
      </c>
      <c r="M521" s="14">
        <v>1</v>
      </c>
      <c r="N521" s="14">
        <v>0</v>
      </c>
      <c r="O521" s="3">
        <f>Table_OTOB_YTD[[#This Row],[CHARGED DAYS]]-Table_OTOB_YTD[[#This Row],[CONTRACT DAYS]]-Table_OTOB_YTD[[#This Row],[THIRD PARTY DAYS ADDED]]</f>
        <v>56</v>
      </c>
    </row>
    <row r="522" spans="1:15" x14ac:dyDescent="0.2">
      <c r="A522" s="5" t="s">
        <v>46</v>
      </c>
      <c r="B522" s="4" t="s">
        <v>1579</v>
      </c>
      <c r="C522" s="5" t="s">
        <v>713</v>
      </c>
      <c r="D522" s="5" t="s">
        <v>317</v>
      </c>
      <c r="E522" s="6">
        <v>45897</v>
      </c>
      <c r="F522" s="13">
        <v>7279318.6200000001</v>
      </c>
      <c r="G522" s="13">
        <v>7491.52</v>
      </c>
      <c r="H522" s="13">
        <v>0</v>
      </c>
      <c r="I522" s="13">
        <v>7713722.6200000001</v>
      </c>
      <c r="J522" s="13">
        <v>434404</v>
      </c>
      <c r="K522" s="14">
        <v>150</v>
      </c>
      <c r="L522" s="14">
        <v>146</v>
      </c>
      <c r="M522" s="14">
        <v>0</v>
      </c>
      <c r="N522" s="14">
        <v>0</v>
      </c>
      <c r="O522" s="3">
        <f>Table_OTOB_YTD[[#This Row],[CHARGED DAYS]]-Table_OTOB_YTD[[#This Row],[CONTRACT DAYS]]-Table_OTOB_YTD[[#This Row],[THIRD PARTY DAYS ADDED]]</f>
        <v>-4</v>
      </c>
    </row>
    <row r="523" spans="1:15" x14ac:dyDescent="0.2">
      <c r="A523" s="5" t="s">
        <v>46</v>
      </c>
      <c r="B523" s="4" t="s">
        <v>1580</v>
      </c>
      <c r="C523" s="5" t="s">
        <v>53</v>
      </c>
      <c r="D523" s="5" t="s">
        <v>466</v>
      </c>
      <c r="E523" s="6">
        <v>45897</v>
      </c>
      <c r="F523" s="13">
        <v>495755.72000000003</v>
      </c>
      <c r="G523" s="13">
        <v>0</v>
      </c>
      <c r="H523" s="13">
        <v>0</v>
      </c>
      <c r="I523" s="13">
        <v>478309.2</v>
      </c>
      <c r="J523" s="13">
        <v>-17446.52</v>
      </c>
      <c r="K523" s="14">
        <v>30</v>
      </c>
      <c r="L523" s="14">
        <v>28</v>
      </c>
      <c r="M523" s="14">
        <v>0</v>
      </c>
      <c r="N523" s="14">
        <v>0</v>
      </c>
      <c r="O523" s="3">
        <f>Table_OTOB_YTD[[#This Row],[CHARGED DAYS]]-Table_OTOB_YTD[[#This Row],[CONTRACT DAYS]]-Table_OTOB_YTD[[#This Row],[THIRD PARTY DAYS ADDED]]</f>
        <v>-2</v>
      </c>
    </row>
    <row r="524" spans="1:15" x14ac:dyDescent="0.2">
      <c r="A524" s="5" t="s">
        <v>46</v>
      </c>
      <c r="B524" s="4" t="s">
        <v>1581</v>
      </c>
      <c r="C524" s="5" t="s">
        <v>1108</v>
      </c>
      <c r="D524" s="5" t="s">
        <v>1582</v>
      </c>
      <c r="E524" s="6">
        <v>45897</v>
      </c>
      <c r="F524" s="13">
        <v>3098286.49</v>
      </c>
      <c r="G524" s="13">
        <v>1274064.7</v>
      </c>
      <c r="H524" s="13">
        <v>0</v>
      </c>
      <c r="I524" s="13">
        <v>4320592.87</v>
      </c>
      <c r="J524" s="13">
        <v>1222306.3799999999</v>
      </c>
      <c r="K524" s="14">
        <v>209</v>
      </c>
      <c r="L524" s="14">
        <v>259</v>
      </c>
      <c r="M524" s="14">
        <v>50</v>
      </c>
      <c r="N524" s="14">
        <v>0</v>
      </c>
      <c r="O524" s="3">
        <f>Table_OTOB_YTD[[#This Row],[CHARGED DAYS]]-Table_OTOB_YTD[[#This Row],[CONTRACT DAYS]]-Table_OTOB_YTD[[#This Row],[THIRD PARTY DAYS ADDED]]</f>
        <v>50</v>
      </c>
    </row>
    <row r="525" spans="1:15" x14ac:dyDescent="0.2">
      <c r="A525" s="5" t="s">
        <v>46</v>
      </c>
      <c r="B525" s="4" t="s">
        <v>1583</v>
      </c>
      <c r="C525" s="5" t="s">
        <v>867</v>
      </c>
      <c r="D525" s="5" t="s">
        <v>1584</v>
      </c>
      <c r="E525" s="6">
        <v>45897</v>
      </c>
      <c r="F525" s="13">
        <v>5212300.97</v>
      </c>
      <c r="G525" s="13">
        <v>25312.81</v>
      </c>
      <c r="H525" s="13">
        <v>0</v>
      </c>
      <c r="I525" s="13">
        <v>5215640.8</v>
      </c>
      <c r="J525" s="13">
        <v>3339.83</v>
      </c>
      <c r="K525" s="14">
        <v>180</v>
      </c>
      <c r="L525" s="14">
        <v>239</v>
      </c>
      <c r="M525" s="14">
        <v>59</v>
      </c>
      <c r="N525" s="14">
        <v>0</v>
      </c>
      <c r="O525" s="3">
        <f>Table_OTOB_YTD[[#This Row],[CHARGED DAYS]]-Table_OTOB_YTD[[#This Row],[CONTRACT DAYS]]-Table_OTOB_YTD[[#This Row],[THIRD PARTY DAYS ADDED]]</f>
        <v>59</v>
      </c>
    </row>
    <row r="526" spans="1:15" x14ac:dyDescent="0.2">
      <c r="A526" s="5" t="s">
        <v>51</v>
      </c>
      <c r="B526" s="4" t="s">
        <v>1585</v>
      </c>
      <c r="C526" s="5" t="s">
        <v>65</v>
      </c>
      <c r="D526" s="5" t="s">
        <v>143</v>
      </c>
      <c r="E526" s="6">
        <v>45898</v>
      </c>
      <c r="F526" s="13">
        <v>1219420.6000000001</v>
      </c>
      <c r="G526" s="13">
        <v>31458.99</v>
      </c>
      <c r="H526" s="13">
        <v>0</v>
      </c>
      <c r="I526" s="13">
        <v>1369209.79</v>
      </c>
      <c r="J526" s="13">
        <v>149789.19</v>
      </c>
      <c r="K526" s="14">
        <v>55</v>
      </c>
      <c r="L526" s="14">
        <v>50</v>
      </c>
      <c r="M526" s="14">
        <v>0</v>
      </c>
      <c r="N526" s="14">
        <v>0</v>
      </c>
      <c r="O526" s="3">
        <f>Table_OTOB_YTD[[#This Row],[CHARGED DAYS]]-Table_OTOB_YTD[[#This Row],[CONTRACT DAYS]]-Table_OTOB_YTD[[#This Row],[THIRD PARTY DAYS ADDED]]</f>
        <v>-5</v>
      </c>
    </row>
    <row r="527" spans="1:15" x14ac:dyDescent="0.2">
      <c r="A527" s="5" t="s">
        <v>298</v>
      </c>
      <c r="B527" s="4" t="s">
        <v>1586</v>
      </c>
      <c r="C527" s="5" t="s">
        <v>513</v>
      </c>
      <c r="D527" s="5" t="s">
        <v>1017</v>
      </c>
      <c r="E527" s="6">
        <v>45898</v>
      </c>
      <c r="F527" s="13">
        <v>1555599.3</v>
      </c>
      <c r="G527" s="13">
        <v>2424024.16</v>
      </c>
      <c r="H527" s="13">
        <v>0</v>
      </c>
      <c r="I527" s="13">
        <v>4429528.78</v>
      </c>
      <c r="J527" s="13">
        <v>2873929.48</v>
      </c>
      <c r="K527" s="14">
        <v>204</v>
      </c>
      <c r="L527" s="14">
        <v>496</v>
      </c>
      <c r="M527" s="14">
        <v>374</v>
      </c>
      <c r="N527" s="14">
        <v>0</v>
      </c>
      <c r="O527" s="3">
        <f>Table_OTOB_YTD[[#This Row],[CHARGED DAYS]]-Table_OTOB_YTD[[#This Row],[CONTRACT DAYS]]-Table_OTOB_YTD[[#This Row],[THIRD PARTY DAYS ADDED]]</f>
        <v>292</v>
      </c>
    </row>
    <row r="528" spans="1:15" x14ac:dyDescent="0.2">
      <c r="A528" s="5" t="s">
        <v>88</v>
      </c>
      <c r="B528" s="4" t="s">
        <v>1587</v>
      </c>
      <c r="C528" s="5" t="s">
        <v>239</v>
      </c>
      <c r="D528" s="5" t="s">
        <v>483</v>
      </c>
      <c r="E528" s="6">
        <v>45898</v>
      </c>
      <c r="F528" s="13">
        <v>4788222.29</v>
      </c>
      <c r="G528" s="13">
        <v>438760.22000000003</v>
      </c>
      <c r="H528" s="13">
        <v>0</v>
      </c>
      <c r="I528" s="13">
        <v>5267850.04</v>
      </c>
      <c r="J528" s="13">
        <v>479627.75</v>
      </c>
      <c r="K528" s="14">
        <v>138</v>
      </c>
      <c r="L528" s="14">
        <v>223</v>
      </c>
      <c r="M528" s="14">
        <v>84</v>
      </c>
      <c r="N528" s="14">
        <v>0</v>
      </c>
      <c r="O528" s="3">
        <f>Table_OTOB_YTD[[#This Row],[CHARGED DAYS]]-Table_OTOB_YTD[[#This Row],[CONTRACT DAYS]]-Table_OTOB_YTD[[#This Row],[THIRD PARTY DAYS ADDED]]</f>
        <v>85</v>
      </c>
    </row>
    <row r="529" spans="1:15" x14ac:dyDescent="0.2">
      <c r="A529" s="5" t="s">
        <v>165</v>
      </c>
      <c r="B529" s="4" t="s">
        <v>1588</v>
      </c>
      <c r="C529" s="5" t="s">
        <v>183</v>
      </c>
      <c r="D529" s="5" t="s">
        <v>34</v>
      </c>
      <c r="E529" s="6">
        <v>45898</v>
      </c>
      <c r="F529" s="13">
        <v>29328228.91</v>
      </c>
      <c r="G529" s="13">
        <v>11763074.67</v>
      </c>
      <c r="H529" s="13">
        <v>0</v>
      </c>
      <c r="I529" s="13">
        <v>41089066.140000001</v>
      </c>
      <c r="J529" s="13">
        <v>11760837.23</v>
      </c>
      <c r="K529" s="14">
        <v>440</v>
      </c>
      <c r="L529" s="14">
        <v>1046</v>
      </c>
      <c r="M529" s="14">
        <v>200</v>
      </c>
      <c r="N529" s="14">
        <v>0</v>
      </c>
      <c r="O529" s="3">
        <f>Table_OTOB_YTD[[#This Row],[CHARGED DAYS]]-Table_OTOB_YTD[[#This Row],[CONTRACT DAYS]]-Table_OTOB_YTD[[#This Row],[THIRD PARTY DAYS ADDED]]</f>
        <v>606</v>
      </c>
    </row>
    <row r="530" spans="1:15" x14ac:dyDescent="0.2">
      <c r="A530" s="5" t="s">
        <v>165</v>
      </c>
      <c r="B530" s="4" t="s">
        <v>1589</v>
      </c>
      <c r="C530" s="5" t="s">
        <v>165</v>
      </c>
      <c r="D530" s="5" t="s">
        <v>1590</v>
      </c>
      <c r="E530" s="6">
        <v>45898</v>
      </c>
      <c r="F530" s="13">
        <v>17835785.539999999</v>
      </c>
      <c r="G530" s="13">
        <v>22004.3</v>
      </c>
      <c r="H530" s="13">
        <v>331120.92</v>
      </c>
      <c r="I530" s="13">
        <v>18076512.149999999</v>
      </c>
      <c r="J530" s="13">
        <v>-90394.31</v>
      </c>
      <c r="K530" s="14">
        <v>438</v>
      </c>
      <c r="L530" s="14">
        <v>323</v>
      </c>
      <c r="M530" s="14">
        <v>0</v>
      </c>
      <c r="N530" s="14">
        <v>0</v>
      </c>
      <c r="O530" s="3">
        <f>Table_OTOB_YTD[[#This Row],[CHARGED DAYS]]-Table_OTOB_YTD[[#This Row],[CONTRACT DAYS]]-Table_OTOB_YTD[[#This Row],[THIRD PARTY DAYS ADDED]]</f>
        <v>-115</v>
      </c>
    </row>
    <row r="531" spans="1:15" x14ac:dyDescent="0.2">
      <c r="A531" s="5" t="s">
        <v>78</v>
      </c>
      <c r="B531" s="4" t="s">
        <v>1591</v>
      </c>
      <c r="C531" s="5" t="s">
        <v>485</v>
      </c>
      <c r="D531" s="5" t="s">
        <v>729</v>
      </c>
      <c r="E531" s="6">
        <v>45898</v>
      </c>
      <c r="F531" s="13">
        <v>5886834.1100000003</v>
      </c>
      <c r="G531" s="13">
        <v>-18664</v>
      </c>
      <c r="H531" s="13">
        <v>0</v>
      </c>
      <c r="I531" s="13">
        <v>5820540.0800000001</v>
      </c>
      <c r="J531" s="13">
        <v>-66294.03</v>
      </c>
      <c r="K531" s="14">
        <v>135</v>
      </c>
      <c r="L531" s="14">
        <v>146</v>
      </c>
      <c r="M531" s="14">
        <v>0</v>
      </c>
      <c r="N531" s="14">
        <v>0</v>
      </c>
      <c r="O531" s="3">
        <f>Table_OTOB_YTD[[#This Row],[CHARGED DAYS]]-Table_OTOB_YTD[[#This Row],[CONTRACT DAYS]]-Table_OTOB_YTD[[#This Row],[THIRD PARTY DAYS ADDED]]</f>
        <v>11</v>
      </c>
    </row>
    <row r="532" spans="1:15" x14ac:dyDescent="0.2">
      <c r="A532" s="5" t="s">
        <v>78</v>
      </c>
      <c r="B532" s="4" t="s">
        <v>1592</v>
      </c>
      <c r="C532" s="5" t="s">
        <v>485</v>
      </c>
      <c r="D532" s="5" t="s">
        <v>486</v>
      </c>
      <c r="E532" s="6">
        <v>45898</v>
      </c>
      <c r="F532" s="13">
        <v>5064956.34</v>
      </c>
      <c r="G532" s="13">
        <v>4265.1900000000005</v>
      </c>
      <c r="H532" s="13">
        <v>0</v>
      </c>
      <c r="I532" s="13">
        <v>4593460.7300000004</v>
      </c>
      <c r="J532" s="13">
        <v>-471495.61</v>
      </c>
      <c r="K532" s="14">
        <v>342</v>
      </c>
      <c r="L532" s="14">
        <v>306</v>
      </c>
      <c r="M532" s="14">
        <v>0</v>
      </c>
      <c r="N532" s="14">
        <v>0</v>
      </c>
      <c r="O532" s="3">
        <f>Table_OTOB_YTD[[#This Row],[CHARGED DAYS]]-Table_OTOB_YTD[[#This Row],[CONTRACT DAYS]]-Table_OTOB_YTD[[#This Row],[THIRD PARTY DAYS ADDED]]</f>
        <v>-36</v>
      </c>
    </row>
    <row r="533" spans="1:15" x14ac:dyDescent="0.2">
      <c r="A533" s="5" t="s">
        <v>78</v>
      </c>
      <c r="B533" s="4" t="s">
        <v>1593</v>
      </c>
      <c r="C533" s="5" t="s">
        <v>80</v>
      </c>
      <c r="D533" s="5" t="s">
        <v>63</v>
      </c>
      <c r="E533" s="6">
        <v>45898</v>
      </c>
      <c r="F533" s="13">
        <v>19292920.920000002</v>
      </c>
      <c r="G533" s="13">
        <v>639112.74</v>
      </c>
      <c r="H533" s="13">
        <v>0</v>
      </c>
      <c r="I533" s="13">
        <v>20523147.25</v>
      </c>
      <c r="J533" s="13">
        <v>1230226.33</v>
      </c>
      <c r="K533" s="14">
        <v>150</v>
      </c>
      <c r="L533" s="14">
        <v>223</v>
      </c>
      <c r="M533" s="14">
        <v>73</v>
      </c>
      <c r="N533" s="14">
        <v>0</v>
      </c>
      <c r="O533" s="3">
        <f>Table_OTOB_YTD[[#This Row],[CHARGED DAYS]]-Table_OTOB_YTD[[#This Row],[CONTRACT DAYS]]-Table_OTOB_YTD[[#This Row],[THIRD PARTY DAYS ADDED]]</f>
        <v>73</v>
      </c>
    </row>
    <row r="534" spans="1:15" x14ac:dyDescent="0.2">
      <c r="A534" s="5" t="s">
        <v>78</v>
      </c>
      <c r="B534" s="4" t="s">
        <v>1594</v>
      </c>
      <c r="C534" s="5" t="s">
        <v>485</v>
      </c>
      <c r="D534" s="5" t="s">
        <v>19</v>
      </c>
      <c r="E534" s="6">
        <v>45898</v>
      </c>
      <c r="F534" s="13">
        <v>149400</v>
      </c>
      <c r="G534" s="13">
        <v>0</v>
      </c>
      <c r="H534" s="13">
        <v>0</v>
      </c>
      <c r="I534" s="13">
        <v>138300</v>
      </c>
      <c r="J534" s="13">
        <v>-11100</v>
      </c>
      <c r="K534" s="14">
        <v>86</v>
      </c>
      <c r="L534" s="14">
        <v>40</v>
      </c>
      <c r="M534" s="14">
        <v>0</v>
      </c>
      <c r="N534" s="14">
        <v>0</v>
      </c>
      <c r="O534" s="3">
        <f>Table_OTOB_YTD[[#This Row],[CHARGED DAYS]]-Table_OTOB_YTD[[#This Row],[CONTRACT DAYS]]-Table_OTOB_YTD[[#This Row],[THIRD PARTY DAYS ADDED]]</f>
        <v>-46</v>
      </c>
    </row>
    <row r="535" spans="1:15" x14ac:dyDescent="0.2">
      <c r="A535" s="5" t="s">
        <v>57</v>
      </c>
      <c r="B535" s="4" t="s">
        <v>1595</v>
      </c>
      <c r="C535" s="5" t="s">
        <v>115</v>
      </c>
      <c r="D535" s="5" t="s">
        <v>122</v>
      </c>
      <c r="E535" s="6">
        <v>45898</v>
      </c>
      <c r="F535" s="13">
        <v>4137770.75</v>
      </c>
      <c r="G535" s="13">
        <v>2</v>
      </c>
      <c r="H535" s="13">
        <v>0</v>
      </c>
      <c r="I535" s="13">
        <v>4043564.64</v>
      </c>
      <c r="J535" s="13">
        <v>-94206.11</v>
      </c>
      <c r="K535" s="14">
        <v>118</v>
      </c>
      <c r="L535" s="14">
        <v>117</v>
      </c>
      <c r="M535" s="14">
        <v>0</v>
      </c>
      <c r="N535" s="14">
        <v>0</v>
      </c>
      <c r="O535" s="3">
        <f>Table_OTOB_YTD[[#This Row],[CHARGED DAYS]]-Table_OTOB_YTD[[#This Row],[CONTRACT DAYS]]-Table_OTOB_YTD[[#This Row],[THIRD PARTY DAYS ADDED]]</f>
        <v>-1</v>
      </c>
    </row>
    <row r="536" spans="1:15" x14ac:dyDescent="0.2">
      <c r="A536" s="5" t="s">
        <v>94</v>
      </c>
      <c r="B536" s="4" t="s">
        <v>1596</v>
      </c>
      <c r="C536" s="5" t="s">
        <v>96</v>
      </c>
      <c r="D536" s="5" t="s">
        <v>898</v>
      </c>
      <c r="E536" s="6">
        <v>45898</v>
      </c>
      <c r="F536" s="13">
        <v>4533082.58</v>
      </c>
      <c r="G536" s="13">
        <v>55108.66</v>
      </c>
      <c r="H536" s="13">
        <v>0</v>
      </c>
      <c r="I536" s="13">
        <v>4449487.59</v>
      </c>
      <c r="J536" s="13">
        <v>-83594.990000000005</v>
      </c>
      <c r="K536" s="14">
        <v>106</v>
      </c>
      <c r="L536" s="14">
        <v>213</v>
      </c>
      <c r="M536" s="14">
        <v>2</v>
      </c>
      <c r="N536" s="14">
        <v>0</v>
      </c>
      <c r="O536" s="3">
        <f>Table_OTOB_YTD[[#This Row],[CHARGED DAYS]]-Table_OTOB_YTD[[#This Row],[CONTRACT DAYS]]-Table_OTOB_YTD[[#This Row],[THIRD PARTY DAYS ADDED]]</f>
        <v>107</v>
      </c>
    </row>
    <row r="537" spans="1:15" hidden="1" x14ac:dyDescent="0.2">
      <c r="A537" s="5" t="s">
        <v>39</v>
      </c>
      <c r="B537" s="4" t="s">
        <v>819</v>
      </c>
      <c r="C537" s="5" t="s">
        <v>694</v>
      </c>
      <c r="D537" s="5" t="s">
        <v>301</v>
      </c>
      <c r="E537" s="6">
        <v>45716</v>
      </c>
      <c r="F537" s="13">
        <v>1729616.69</v>
      </c>
      <c r="G537" s="13">
        <v>397361</v>
      </c>
      <c r="H537" s="13">
        <v>0</v>
      </c>
      <c r="I537" s="13">
        <v>1945755.07</v>
      </c>
      <c r="J537" s="13">
        <v>216138.38</v>
      </c>
      <c r="K537" s="14">
        <v>124</v>
      </c>
      <c r="L537" s="14">
        <v>286</v>
      </c>
      <c r="M537" s="14">
        <v>100</v>
      </c>
      <c r="N537" s="14">
        <v>0</v>
      </c>
      <c r="O537" s="3">
        <f>Table_OTOB_YTD[[#This Row],[CHARGED DAYS]]-Table_OTOB_YTD[[#This Row],[CONTRACT DAYS]]-Table_OTOB_YTD[[#This Row],[THIRD PARTY DAYS ADDED]]</f>
        <v>162</v>
      </c>
    </row>
    <row r="538" spans="1:15" hidden="1" x14ac:dyDescent="0.2">
      <c r="A538" s="5" t="s">
        <v>51</v>
      </c>
      <c r="B538" s="4" t="s">
        <v>820</v>
      </c>
      <c r="C538" s="5" t="s">
        <v>276</v>
      </c>
      <c r="D538" s="5" t="s">
        <v>821</v>
      </c>
      <c r="E538" s="6">
        <v>45716</v>
      </c>
      <c r="F538" s="13">
        <v>8474686.3599999994</v>
      </c>
      <c r="G538" s="13">
        <v>483765.55</v>
      </c>
      <c r="H538" s="13">
        <v>0</v>
      </c>
      <c r="I538" s="13">
        <v>9067032.4900000002</v>
      </c>
      <c r="J538" s="13">
        <v>592346.13</v>
      </c>
      <c r="K538" s="14">
        <v>320</v>
      </c>
      <c r="L538" s="14">
        <v>240</v>
      </c>
      <c r="M538" s="14">
        <v>0</v>
      </c>
      <c r="N538" s="14">
        <v>0</v>
      </c>
      <c r="O538" s="3">
        <f>Table_OTOB_YTD[[#This Row],[CHARGED DAYS]]-Table_OTOB_YTD[[#This Row],[CONTRACT DAYS]]-Table_OTOB_YTD[[#This Row],[THIRD PARTY DAYS ADDED]]</f>
        <v>-80</v>
      </c>
    </row>
    <row r="539" spans="1:15" hidden="1" x14ac:dyDescent="0.2">
      <c r="A539" s="5" t="s">
        <v>165</v>
      </c>
      <c r="B539" s="4" t="s">
        <v>822</v>
      </c>
      <c r="C539" s="5" t="s">
        <v>165</v>
      </c>
      <c r="D539" s="5" t="s">
        <v>823</v>
      </c>
      <c r="E539" s="6">
        <v>45716</v>
      </c>
      <c r="F539" s="13">
        <v>14610296.050000001</v>
      </c>
      <c r="G539" s="13">
        <v>792269.45000000007</v>
      </c>
      <c r="H539" s="13">
        <v>0</v>
      </c>
      <c r="I539" s="13">
        <v>15729724.119999999</v>
      </c>
      <c r="J539" s="13">
        <v>1119428.07</v>
      </c>
      <c r="K539" s="14">
        <v>283</v>
      </c>
      <c r="L539" s="14">
        <v>373</v>
      </c>
      <c r="M539" s="14">
        <v>92</v>
      </c>
      <c r="N539" s="14">
        <v>0</v>
      </c>
      <c r="O539" s="3">
        <f>Table_OTOB_YTD[[#This Row],[CHARGED DAYS]]-Table_OTOB_YTD[[#This Row],[CONTRACT DAYS]]-Table_OTOB_YTD[[#This Row],[THIRD PARTY DAYS ADDED]]</f>
        <v>90</v>
      </c>
    </row>
    <row r="540" spans="1:15" hidden="1" x14ac:dyDescent="0.2">
      <c r="A540" s="5" t="s">
        <v>94</v>
      </c>
      <c r="B540" s="4" t="s">
        <v>824</v>
      </c>
      <c r="C540" s="5" t="s">
        <v>176</v>
      </c>
      <c r="D540" s="5" t="s">
        <v>106</v>
      </c>
      <c r="E540" s="6">
        <v>45716</v>
      </c>
      <c r="F540" s="13">
        <v>21313599.050000001</v>
      </c>
      <c r="G540" s="13">
        <v>-389663.75</v>
      </c>
      <c r="H540" s="13">
        <v>0</v>
      </c>
      <c r="I540" s="13">
        <v>20436143.48</v>
      </c>
      <c r="J540" s="13">
        <v>-877455.57</v>
      </c>
      <c r="K540" s="14">
        <v>170</v>
      </c>
      <c r="L540" s="14">
        <v>164</v>
      </c>
      <c r="M540" s="14">
        <v>0</v>
      </c>
      <c r="N540" s="14">
        <v>0</v>
      </c>
      <c r="O540" s="3">
        <f>Table_OTOB_YTD[[#This Row],[CHARGED DAYS]]-Table_OTOB_YTD[[#This Row],[CONTRACT DAYS]]-Table_OTOB_YTD[[#This Row],[THIRD PARTY DAYS ADDED]]</f>
        <v>-6</v>
      </c>
    </row>
    <row r="541" spans="1:15" hidden="1" x14ac:dyDescent="0.2">
      <c r="A541" s="5" t="s">
        <v>46</v>
      </c>
      <c r="B541" s="4" t="s">
        <v>825</v>
      </c>
      <c r="C541" s="5" t="s">
        <v>53</v>
      </c>
      <c r="D541" s="5" t="s">
        <v>34</v>
      </c>
      <c r="E541" s="6">
        <v>45716</v>
      </c>
      <c r="F541" s="13">
        <v>10399532.439999999</v>
      </c>
      <c r="G541" s="13">
        <v>-527095.35</v>
      </c>
      <c r="H541" s="13">
        <v>0</v>
      </c>
      <c r="I541" s="13">
        <v>9967394.0700000003</v>
      </c>
      <c r="J541" s="13">
        <v>-432138.37</v>
      </c>
      <c r="K541" s="14">
        <v>225</v>
      </c>
      <c r="L541" s="14">
        <v>194</v>
      </c>
      <c r="M541" s="14">
        <v>0</v>
      </c>
      <c r="N541" s="14">
        <v>0</v>
      </c>
      <c r="O541" s="3">
        <f>Table_OTOB_YTD[[#This Row],[CHARGED DAYS]]-Table_OTOB_YTD[[#This Row],[CONTRACT DAYS]]-Table_OTOB_YTD[[#This Row],[THIRD PARTY DAYS ADDED]]</f>
        <v>-31</v>
      </c>
    </row>
    <row r="542" spans="1:15" hidden="1" x14ac:dyDescent="0.2">
      <c r="A542" s="5" t="s">
        <v>46</v>
      </c>
      <c r="B542" s="4" t="s">
        <v>826</v>
      </c>
      <c r="C542" s="5" t="s">
        <v>180</v>
      </c>
      <c r="D542" s="5" t="s">
        <v>827</v>
      </c>
      <c r="E542" s="6">
        <v>45716</v>
      </c>
      <c r="F542" s="13">
        <v>10571632.449999999</v>
      </c>
      <c r="G542" s="13">
        <v>-88996.040000000008</v>
      </c>
      <c r="H542" s="13">
        <v>0</v>
      </c>
      <c r="I542" s="13">
        <v>10249109.68</v>
      </c>
      <c r="J542" s="13">
        <v>-322522.77</v>
      </c>
      <c r="K542" s="14">
        <v>270</v>
      </c>
      <c r="L542" s="14">
        <v>308</v>
      </c>
      <c r="M542" s="14">
        <v>38</v>
      </c>
      <c r="N542" s="14">
        <v>0</v>
      </c>
      <c r="O542" s="3">
        <f>Table_OTOB_YTD[[#This Row],[CHARGED DAYS]]-Table_OTOB_YTD[[#This Row],[CONTRACT DAYS]]-Table_OTOB_YTD[[#This Row],[THIRD PARTY DAYS ADDED]]</f>
        <v>38</v>
      </c>
    </row>
    <row r="543" spans="1:15" hidden="1" x14ac:dyDescent="0.2">
      <c r="A543" s="5" t="s">
        <v>39</v>
      </c>
      <c r="B543" s="4" t="s">
        <v>814</v>
      </c>
      <c r="C543" s="5" t="s">
        <v>815</v>
      </c>
      <c r="D543" s="5" t="s">
        <v>42</v>
      </c>
      <c r="E543" s="6">
        <v>45715</v>
      </c>
      <c r="F543" s="13">
        <v>878015</v>
      </c>
      <c r="G543" s="13">
        <v>24358.400000000001</v>
      </c>
      <c r="H543" s="13">
        <v>0</v>
      </c>
      <c r="I543" s="13">
        <v>880172.15</v>
      </c>
      <c r="J543" s="13">
        <v>2157.15</v>
      </c>
      <c r="K543" s="14">
        <v>89</v>
      </c>
      <c r="L543" s="14">
        <v>89</v>
      </c>
      <c r="M543" s="14">
        <v>0</v>
      </c>
      <c r="N543" s="14">
        <v>0</v>
      </c>
      <c r="O543" s="3">
        <f>Table_OTOB_YTD[[#This Row],[CHARGED DAYS]]-Table_OTOB_YTD[[#This Row],[CONTRACT DAYS]]-Table_OTOB_YTD[[#This Row],[THIRD PARTY DAYS ADDED]]</f>
        <v>0</v>
      </c>
    </row>
    <row r="544" spans="1:15" hidden="1" x14ac:dyDescent="0.2">
      <c r="A544" s="5" t="s">
        <v>27</v>
      </c>
      <c r="B544" s="4" t="s">
        <v>816</v>
      </c>
      <c r="C544" s="5" t="s">
        <v>285</v>
      </c>
      <c r="D544" s="5" t="s">
        <v>225</v>
      </c>
      <c r="E544" s="6">
        <v>45715</v>
      </c>
      <c r="F544" s="13">
        <v>5382629.9800000004</v>
      </c>
      <c r="G544" s="13">
        <v>-48724.82</v>
      </c>
      <c r="H544" s="13">
        <v>0</v>
      </c>
      <c r="I544" s="13">
        <v>5644878.75</v>
      </c>
      <c r="J544" s="13">
        <v>262248.77</v>
      </c>
      <c r="K544" s="14">
        <v>71</v>
      </c>
      <c r="L544" s="14">
        <v>62</v>
      </c>
      <c r="M544" s="14">
        <v>0</v>
      </c>
      <c r="N544" s="14">
        <v>0</v>
      </c>
      <c r="O544" s="3">
        <f>Table_OTOB_YTD[[#This Row],[CHARGED DAYS]]-Table_OTOB_YTD[[#This Row],[CONTRACT DAYS]]-Table_OTOB_YTD[[#This Row],[THIRD PARTY DAYS ADDED]]</f>
        <v>-9</v>
      </c>
    </row>
    <row r="545" spans="1:15" hidden="1" x14ac:dyDescent="0.2">
      <c r="A545" s="5" t="s">
        <v>78</v>
      </c>
      <c r="B545" s="4" t="s">
        <v>817</v>
      </c>
      <c r="C545" s="5" t="s">
        <v>678</v>
      </c>
      <c r="D545" s="5" t="s">
        <v>438</v>
      </c>
      <c r="E545" s="6">
        <v>45715</v>
      </c>
      <c r="F545" s="13">
        <v>680358.25</v>
      </c>
      <c r="G545" s="13">
        <v>52400.72</v>
      </c>
      <c r="H545" s="13">
        <v>0</v>
      </c>
      <c r="I545" s="13">
        <v>712703.35</v>
      </c>
      <c r="J545" s="13">
        <v>32345.1</v>
      </c>
      <c r="K545" s="14">
        <v>107</v>
      </c>
      <c r="L545" s="14">
        <v>97</v>
      </c>
      <c r="M545" s="14">
        <v>0</v>
      </c>
      <c r="N545" s="14">
        <v>0</v>
      </c>
      <c r="O545" s="3">
        <f>Table_OTOB_YTD[[#This Row],[CHARGED DAYS]]-Table_OTOB_YTD[[#This Row],[CONTRACT DAYS]]-Table_OTOB_YTD[[#This Row],[THIRD PARTY DAYS ADDED]]</f>
        <v>-10</v>
      </c>
    </row>
    <row r="546" spans="1:15" hidden="1" x14ac:dyDescent="0.2">
      <c r="A546" s="5" t="s">
        <v>23</v>
      </c>
      <c r="B546" s="4" t="s">
        <v>818</v>
      </c>
      <c r="C546" s="5" t="s">
        <v>267</v>
      </c>
      <c r="D546" s="5" t="s">
        <v>42</v>
      </c>
      <c r="E546" s="6">
        <v>45715</v>
      </c>
      <c r="F546" s="13">
        <v>2041759.25</v>
      </c>
      <c r="G546" s="13">
        <v>0</v>
      </c>
      <c r="H546" s="13">
        <v>0</v>
      </c>
      <c r="I546" s="13">
        <v>2044351.26</v>
      </c>
      <c r="J546" s="13">
        <v>2592.0100000000002</v>
      </c>
      <c r="K546" s="14">
        <v>644</v>
      </c>
      <c r="L546" s="14">
        <v>156</v>
      </c>
      <c r="M546" s="14">
        <v>0</v>
      </c>
      <c r="N546" s="14">
        <v>0</v>
      </c>
      <c r="O546" s="3">
        <f>Table_OTOB_YTD[[#This Row],[CHARGED DAYS]]-Table_OTOB_YTD[[#This Row],[CONTRACT DAYS]]-Table_OTOB_YTD[[#This Row],[THIRD PARTY DAYS ADDED]]</f>
        <v>-488</v>
      </c>
    </row>
    <row r="547" spans="1:15" hidden="1" x14ac:dyDescent="0.2">
      <c r="A547" s="5" t="s">
        <v>150</v>
      </c>
      <c r="B547" s="4" t="s">
        <v>809</v>
      </c>
      <c r="C547" s="5" t="s">
        <v>469</v>
      </c>
      <c r="D547" s="5" t="s">
        <v>19</v>
      </c>
      <c r="E547" s="6">
        <v>45714</v>
      </c>
      <c r="F547" s="13">
        <v>134759</v>
      </c>
      <c r="G547" s="13">
        <v>0</v>
      </c>
      <c r="H547" s="13">
        <v>0</v>
      </c>
      <c r="I547" s="13">
        <v>134145</v>
      </c>
      <c r="J547" s="13">
        <v>-614</v>
      </c>
      <c r="K547" s="14">
        <v>20</v>
      </c>
      <c r="L547" s="14">
        <v>8</v>
      </c>
      <c r="M547" s="14">
        <v>0</v>
      </c>
      <c r="N547" s="14">
        <v>0</v>
      </c>
      <c r="O547" s="3">
        <f>Table_OTOB_YTD[[#This Row],[CHARGED DAYS]]-Table_OTOB_YTD[[#This Row],[CONTRACT DAYS]]-Table_OTOB_YTD[[#This Row],[THIRD PARTY DAYS ADDED]]</f>
        <v>-12</v>
      </c>
    </row>
    <row r="548" spans="1:15" hidden="1" x14ac:dyDescent="0.2">
      <c r="A548" s="5" t="s">
        <v>78</v>
      </c>
      <c r="B548" s="4" t="s">
        <v>810</v>
      </c>
      <c r="C548" s="5" t="s">
        <v>80</v>
      </c>
      <c r="D548" s="5" t="s">
        <v>90</v>
      </c>
      <c r="E548" s="6">
        <v>45714</v>
      </c>
      <c r="F548" s="13">
        <v>20961181.940000001</v>
      </c>
      <c r="G548" s="13">
        <v>7155561.1399999997</v>
      </c>
      <c r="H548" s="13">
        <v>0</v>
      </c>
      <c r="I548" s="13">
        <v>28304573.460000001</v>
      </c>
      <c r="J548" s="13">
        <v>7343391.5199999996</v>
      </c>
      <c r="K548" s="14">
        <v>371</v>
      </c>
      <c r="L548" s="14">
        <v>731</v>
      </c>
      <c r="M548" s="14">
        <v>360</v>
      </c>
      <c r="N548" s="14">
        <v>0</v>
      </c>
      <c r="O548" s="3">
        <f>Table_OTOB_YTD[[#This Row],[CHARGED DAYS]]-Table_OTOB_YTD[[#This Row],[CONTRACT DAYS]]-Table_OTOB_YTD[[#This Row],[THIRD PARTY DAYS ADDED]]</f>
        <v>360</v>
      </c>
    </row>
    <row r="549" spans="1:15" hidden="1" x14ac:dyDescent="0.2">
      <c r="A549" s="5" t="s">
        <v>23</v>
      </c>
      <c r="B549" s="4" t="s">
        <v>811</v>
      </c>
      <c r="C549" s="5" t="s">
        <v>812</v>
      </c>
      <c r="D549" s="5" t="s">
        <v>813</v>
      </c>
      <c r="E549" s="6">
        <v>45714</v>
      </c>
      <c r="F549" s="13">
        <v>9240613.2799999993</v>
      </c>
      <c r="G549" s="13">
        <v>236699.62</v>
      </c>
      <c r="H549" s="13">
        <v>0</v>
      </c>
      <c r="I549" s="13">
        <v>9190460.25</v>
      </c>
      <c r="J549" s="13">
        <v>-50153.03</v>
      </c>
      <c r="K549" s="14">
        <v>121</v>
      </c>
      <c r="L549" s="14">
        <v>158</v>
      </c>
      <c r="M549" s="14">
        <v>8</v>
      </c>
      <c r="N549" s="14">
        <v>0</v>
      </c>
      <c r="O549" s="3">
        <f>Table_OTOB_YTD[[#This Row],[CHARGED DAYS]]-Table_OTOB_YTD[[#This Row],[CONTRACT DAYS]]-Table_OTOB_YTD[[#This Row],[THIRD PARTY DAYS ADDED]]</f>
        <v>37</v>
      </c>
    </row>
    <row r="550" spans="1:15" hidden="1" x14ac:dyDescent="0.2">
      <c r="A550" s="5" t="s">
        <v>51</v>
      </c>
      <c r="B550" s="4" t="s">
        <v>802</v>
      </c>
      <c r="C550" s="5" t="s">
        <v>526</v>
      </c>
      <c r="D550" s="5" t="s">
        <v>488</v>
      </c>
      <c r="E550" s="6">
        <v>45713</v>
      </c>
      <c r="F550" s="13">
        <v>597524.87</v>
      </c>
      <c r="G550" s="13">
        <v>19017.13</v>
      </c>
      <c r="H550" s="13">
        <v>0</v>
      </c>
      <c r="I550" s="13">
        <v>691648.28</v>
      </c>
      <c r="J550" s="13">
        <v>94123.41</v>
      </c>
      <c r="K550" s="14">
        <v>79</v>
      </c>
      <c r="L550" s="14">
        <v>73</v>
      </c>
      <c r="M550" s="14">
        <v>10</v>
      </c>
      <c r="N550" s="14">
        <v>0</v>
      </c>
      <c r="O550" s="3">
        <f>Table_OTOB_YTD[[#This Row],[CHARGED DAYS]]-Table_OTOB_YTD[[#This Row],[CONTRACT DAYS]]-Table_OTOB_YTD[[#This Row],[THIRD PARTY DAYS ADDED]]</f>
        <v>-6</v>
      </c>
    </row>
    <row r="551" spans="1:15" hidden="1" x14ac:dyDescent="0.2">
      <c r="A551" s="5" t="s">
        <v>51</v>
      </c>
      <c r="B551" s="4" t="s">
        <v>803</v>
      </c>
      <c r="C551" s="5" t="s">
        <v>76</v>
      </c>
      <c r="D551" s="5" t="s">
        <v>804</v>
      </c>
      <c r="E551" s="6">
        <v>45713</v>
      </c>
      <c r="F551" s="13">
        <v>2006827.14</v>
      </c>
      <c r="G551" s="13">
        <v>13265.53</v>
      </c>
      <c r="H551" s="13">
        <v>0</v>
      </c>
      <c r="I551" s="13">
        <v>2071820.98</v>
      </c>
      <c r="J551" s="13">
        <v>64993.84</v>
      </c>
      <c r="K551" s="14">
        <v>103</v>
      </c>
      <c r="L551" s="14">
        <v>74</v>
      </c>
      <c r="M551" s="14">
        <v>2</v>
      </c>
      <c r="N551" s="14">
        <v>0</v>
      </c>
      <c r="O551" s="3">
        <f>Table_OTOB_YTD[[#This Row],[CHARGED DAYS]]-Table_OTOB_YTD[[#This Row],[CONTRACT DAYS]]-Table_OTOB_YTD[[#This Row],[THIRD PARTY DAYS ADDED]]</f>
        <v>-29</v>
      </c>
    </row>
    <row r="552" spans="1:15" hidden="1" x14ac:dyDescent="0.2">
      <c r="A552" s="5" t="s">
        <v>400</v>
      </c>
      <c r="B552" s="4" t="s">
        <v>805</v>
      </c>
      <c r="C552" s="5" t="s">
        <v>699</v>
      </c>
      <c r="D552" s="5" t="s">
        <v>209</v>
      </c>
      <c r="E552" s="6">
        <v>45713</v>
      </c>
      <c r="F552" s="13">
        <v>102144835.19</v>
      </c>
      <c r="G552" s="13">
        <v>5099651.93</v>
      </c>
      <c r="H552" s="13">
        <v>0</v>
      </c>
      <c r="I552" s="13">
        <v>109065388.94</v>
      </c>
      <c r="J552" s="13">
        <v>6920553.75</v>
      </c>
      <c r="K552" s="14">
        <v>736</v>
      </c>
      <c r="L552" s="14">
        <v>1125</v>
      </c>
      <c r="M552" s="14">
        <v>433</v>
      </c>
      <c r="N552" s="14">
        <v>0</v>
      </c>
      <c r="O552" s="3">
        <f>Table_OTOB_YTD[[#This Row],[CHARGED DAYS]]-Table_OTOB_YTD[[#This Row],[CONTRACT DAYS]]-Table_OTOB_YTD[[#This Row],[THIRD PARTY DAYS ADDED]]</f>
        <v>389</v>
      </c>
    </row>
    <row r="553" spans="1:15" hidden="1" x14ac:dyDescent="0.2">
      <c r="A553" s="5" t="s">
        <v>400</v>
      </c>
      <c r="B553" s="4" t="s">
        <v>806</v>
      </c>
      <c r="C553" s="5" t="s">
        <v>743</v>
      </c>
      <c r="D553" s="5" t="s">
        <v>807</v>
      </c>
      <c r="E553" s="6">
        <v>45713</v>
      </c>
      <c r="F553" s="13">
        <v>320758.82</v>
      </c>
      <c r="G553" s="13">
        <v>60903.11</v>
      </c>
      <c r="H553" s="13">
        <v>0</v>
      </c>
      <c r="I553" s="13">
        <v>326778.09999999998</v>
      </c>
      <c r="J553" s="13">
        <v>6019.28</v>
      </c>
      <c r="K553" s="14">
        <v>30</v>
      </c>
      <c r="L553" s="14">
        <v>30</v>
      </c>
      <c r="M553" s="14">
        <v>5</v>
      </c>
      <c r="N553" s="14">
        <v>0</v>
      </c>
      <c r="O553" s="3">
        <f>Table_OTOB_YTD[[#This Row],[CHARGED DAYS]]-Table_OTOB_YTD[[#This Row],[CONTRACT DAYS]]-Table_OTOB_YTD[[#This Row],[THIRD PARTY DAYS ADDED]]</f>
        <v>0</v>
      </c>
    </row>
    <row r="554" spans="1:15" hidden="1" x14ac:dyDescent="0.2">
      <c r="A554" s="5" t="s">
        <v>255</v>
      </c>
      <c r="B554" s="4" t="s">
        <v>808</v>
      </c>
      <c r="C554" s="5" t="s">
        <v>650</v>
      </c>
      <c r="D554" s="5" t="s">
        <v>117</v>
      </c>
      <c r="E554" s="6">
        <v>45713</v>
      </c>
      <c r="F554" s="13">
        <v>9300599.8599999994</v>
      </c>
      <c r="G554" s="13">
        <v>-1317703.95</v>
      </c>
      <c r="H554" s="13">
        <v>0</v>
      </c>
      <c r="I554" s="13">
        <v>7952741.6299999999</v>
      </c>
      <c r="J554" s="13">
        <v>-1347858.23</v>
      </c>
      <c r="K554" s="14">
        <v>170</v>
      </c>
      <c r="L554" s="14">
        <v>173</v>
      </c>
      <c r="M554" s="14">
        <v>3</v>
      </c>
      <c r="N554" s="14">
        <v>0</v>
      </c>
      <c r="O554" s="3">
        <f>Table_OTOB_YTD[[#This Row],[CHARGED DAYS]]-Table_OTOB_YTD[[#This Row],[CONTRACT DAYS]]-Table_OTOB_YTD[[#This Row],[THIRD PARTY DAYS ADDED]]</f>
        <v>3</v>
      </c>
    </row>
    <row r="555" spans="1:15" hidden="1" x14ac:dyDescent="0.2">
      <c r="A555" s="5" t="s">
        <v>51</v>
      </c>
      <c r="B555" s="4" t="s">
        <v>797</v>
      </c>
      <c r="C555" s="5" t="s">
        <v>731</v>
      </c>
      <c r="D555" s="5" t="s">
        <v>19</v>
      </c>
      <c r="E555" s="6">
        <v>45712</v>
      </c>
      <c r="F555" s="13">
        <v>4210981.8499999996</v>
      </c>
      <c r="G555" s="13">
        <v>113436.27</v>
      </c>
      <c r="H555" s="13">
        <v>0</v>
      </c>
      <c r="I555" s="13">
        <v>4176501.74</v>
      </c>
      <c r="J555" s="13">
        <v>-34480.11</v>
      </c>
      <c r="K555" s="14">
        <v>279</v>
      </c>
      <c r="L555" s="14">
        <v>225</v>
      </c>
      <c r="M555" s="14">
        <v>0</v>
      </c>
      <c r="N555" s="14">
        <v>0</v>
      </c>
      <c r="O555" s="3">
        <f>Table_OTOB_YTD[[#This Row],[CHARGED DAYS]]-Table_OTOB_YTD[[#This Row],[CONTRACT DAYS]]-Table_OTOB_YTD[[#This Row],[THIRD PARTY DAYS ADDED]]</f>
        <v>-54</v>
      </c>
    </row>
    <row r="556" spans="1:15" hidden="1" x14ac:dyDescent="0.2">
      <c r="A556" s="5" t="s">
        <v>298</v>
      </c>
      <c r="B556" s="4" t="s">
        <v>798</v>
      </c>
      <c r="C556" s="5" t="s">
        <v>515</v>
      </c>
      <c r="D556" s="5" t="s">
        <v>438</v>
      </c>
      <c r="E556" s="6">
        <v>45712</v>
      </c>
      <c r="F556" s="13">
        <v>13778329.83</v>
      </c>
      <c r="G556" s="13">
        <v>11370.03</v>
      </c>
      <c r="H556" s="13">
        <v>0</v>
      </c>
      <c r="I556" s="13">
        <v>11560613.02</v>
      </c>
      <c r="J556" s="13">
        <v>-2217716.81</v>
      </c>
      <c r="K556" s="14">
        <v>85</v>
      </c>
      <c r="L556" s="14">
        <v>55</v>
      </c>
      <c r="M556" s="14">
        <v>0</v>
      </c>
      <c r="N556" s="14">
        <v>0</v>
      </c>
      <c r="O556" s="3">
        <f>Table_OTOB_YTD[[#This Row],[CHARGED DAYS]]-Table_OTOB_YTD[[#This Row],[CONTRACT DAYS]]-Table_OTOB_YTD[[#This Row],[THIRD PARTY DAYS ADDED]]</f>
        <v>-30</v>
      </c>
    </row>
    <row r="557" spans="1:15" hidden="1" x14ac:dyDescent="0.2">
      <c r="A557" s="5" t="s">
        <v>35</v>
      </c>
      <c r="B557" s="4" t="s">
        <v>799</v>
      </c>
      <c r="C557" s="5" t="s">
        <v>37</v>
      </c>
      <c r="D557" s="5" t="s">
        <v>800</v>
      </c>
      <c r="E557" s="6">
        <v>45712</v>
      </c>
      <c r="F557" s="13">
        <v>3759444.64</v>
      </c>
      <c r="G557" s="13">
        <v>35828.050000000003</v>
      </c>
      <c r="H557" s="13">
        <v>0</v>
      </c>
      <c r="I557" s="13">
        <v>3816287.97</v>
      </c>
      <c r="J557" s="13">
        <v>56843.33</v>
      </c>
      <c r="K557" s="14">
        <v>75</v>
      </c>
      <c r="L557" s="14">
        <v>78</v>
      </c>
      <c r="M557" s="14">
        <v>0</v>
      </c>
      <c r="N557" s="14">
        <v>0</v>
      </c>
      <c r="O557" s="3">
        <f>Table_OTOB_YTD[[#This Row],[CHARGED DAYS]]-Table_OTOB_YTD[[#This Row],[CONTRACT DAYS]]-Table_OTOB_YTD[[#This Row],[THIRD PARTY DAYS ADDED]]</f>
        <v>3</v>
      </c>
    </row>
    <row r="558" spans="1:15" hidden="1" x14ac:dyDescent="0.2">
      <c r="A558" s="5" t="s">
        <v>98</v>
      </c>
      <c r="B558" s="4" t="s">
        <v>801</v>
      </c>
      <c r="C558" s="5" t="s">
        <v>554</v>
      </c>
      <c r="D558" s="5" t="s">
        <v>555</v>
      </c>
      <c r="E558" s="6">
        <v>45712</v>
      </c>
      <c r="F558" s="13">
        <v>3246126.19</v>
      </c>
      <c r="G558" s="13">
        <v>272.58</v>
      </c>
      <c r="H558" s="13">
        <v>0</v>
      </c>
      <c r="I558" s="13">
        <v>3153288.81</v>
      </c>
      <c r="J558" s="13">
        <v>-92837.38</v>
      </c>
      <c r="K558" s="14">
        <v>60</v>
      </c>
      <c r="L558" s="14">
        <v>137</v>
      </c>
      <c r="M558" s="14">
        <v>2</v>
      </c>
      <c r="N558" s="14">
        <v>0</v>
      </c>
      <c r="O558" s="3">
        <f>Table_OTOB_YTD[[#This Row],[CHARGED DAYS]]-Table_OTOB_YTD[[#This Row],[CONTRACT DAYS]]-Table_OTOB_YTD[[#This Row],[THIRD PARTY DAYS ADDED]]</f>
        <v>77</v>
      </c>
    </row>
    <row r="559" spans="1:15" hidden="1" x14ac:dyDescent="0.2">
      <c r="A559" s="5" t="s">
        <v>255</v>
      </c>
      <c r="B559" s="4" t="s">
        <v>796</v>
      </c>
      <c r="C559" s="5" t="s">
        <v>746</v>
      </c>
      <c r="D559" s="5" t="s">
        <v>174</v>
      </c>
      <c r="E559" s="6">
        <v>45710</v>
      </c>
      <c r="F559" s="13">
        <v>254251</v>
      </c>
      <c r="G559" s="13">
        <v>3175</v>
      </c>
      <c r="H559" s="13">
        <v>0</v>
      </c>
      <c r="I559" s="13">
        <v>257281</v>
      </c>
      <c r="J559" s="13">
        <v>3030</v>
      </c>
      <c r="K559" s="14">
        <v>56</v>
      </c>
      <c r="L559" s="14">
        <v>59</v>
      </c>
      <c r="M559" s="14">
        <v>3</v>
      </c>
      <c r="N559" s="14">
        <v>0</v>
      </c>
      <c r="O559" s="3">
        <f>Table_OTOB_YTD[[#This Row],[CHARGED DAYS]]-Table_OTOB_YTD[[#This Row],[CONTRACT DAYS]]-Table_OTOB_YTD[[#This Row],[THIRD PARTY DAYS ADDED]]</f>
        <v>3</v>
      </c>
    </row>
    <row r="560" spans="1:15" hidden="1" x14ac:dyDescent="0.2">
      <c r="A560" s="5" t="s">
        <v>78</v>
      </c>
      <c r="B560" s="4" t="s">
        <v>794</v>
      </c>
      <c r="C560" s="5" t="s">
        <v>80</v>
      </c>
      <c r="D560" s="5" t="s">
        <v>174</v>
      </c>
      <c r="E560" s="6">
        <v>45709</v>
      </c>
      <c r="F560" s="13">
        <v>1484096.25</v>
      </c>
      <c r="G560" s="13">
        <v>12504</v>
      </c>
      <c r="H560" s="13">
        <v>0</v>
      </c>
      <c r="I560" s="13">
        <v>1478427.81</v>
      </c>
      <c r="J560" s="13">
        <v>-5668.44</v>
      </c>
      <c r="K560" s="14">
        <v>128</v>
      </c>
      <c r="L560" s="14">
        <v>268</v>
      </c>
      <c r="M560" s="14">
        <v>0</v>
      </c>
      <c r="N560" s="14">
        <v>0</v>
      </c>
      <c r="O560" s="3">
        <f>Table_OTOB_YTD[[#This Row],[CHARGED DAYS]]-Table_OTOB_YTD[[#This Row],[CONTRACT DAYS]]-Table_OTOB_YTD[[#This Row],[THIRD PARTY DAYS ADDED]]</f>
        <v>140</v>
      </c>
    </row>
    <row r="561" spans="1:15" hidden="1" x14ac:dyDescent="0.2">
      <c r="A561" s="5" t="s">
        <v>57</v>
      </c>
      <c r="B561" s="4" t="s">
        <v>795</v>
      </c>
      <c r="C561" s="5" t="s">
        <v>244</v>
      </c>
      <c r="D561" s="5" t="s">
        <v>19</v>
      </c>
      <c r="E561" s="6">
        <v>45709</v>
      </c>
      <c r="F561" s="13">
        <v>956940.66</v>
      </c>
      <c r="G561" s="13">
        <v>0</v>
      </c>
      <c r="H561" s="13">
        <v>0</v>
      </c>
      <c r="I561" s="13">
        <v>995068.96</v>
      </c>
      <c r="J561" s="13">
        <v>38128.300000000003</v>
      </c>
      <c r="K561" s="14">
        <v>100</v>
      </c>
      <c r="L561" s="14">
        <v>89</v>
      </c>
      <c r="M561" s="14">
        <v>0</v>
      </c>
      <c r="N561" s="14">
        <v>0</v>
      </c>
      <c r="O561" s="3">
        <f>Table_OTOB_YTD[[#This Row],[CHARGED DAYS]]-Table_OTOB_YTD[[#This Row],[CONTRACT DAYS]]-Table_OTOB_YTD[[#This Row],[THIRD PARTY DAYS ADDED]]</f>
        <v>-11</v>
      </c>
    </row>
    <row r="562" spans="1:15" hidden="1" x14ac:dyDescent="0.2">
      <c r="A562" s="5" t="s">
        <v>39</v>
      </c>
      <c r="B562" s="4" t="s">
        <v>782</v>
      </c>
      <c r="C562" s="5" t="s">
        <v>783</v>
      </c>
      <c r="D562" s="5" t="s">
        <v>784</v>
      </c>
      <c r="E562" s="6">
        <v>45708</v>
      </c>
      <c r="F562" s="13">
        <v>1671853.75</v>
      </c>
      <c r="G562" s="13">
        <v>0</v>
      </c>
      <c r="H562" s="13">
        <v>0</v>
      </c>
      <c r="I562" s="13">
        <v>1630600.65</v>
      </c>
      <c r="J562" s="13">
        <v>-41253.1</v>
      </c>
      <c r="K562" s="14">
        <v>104</v>
      </c>
      <c r="L562" s="14">
        <v>126</v>
      </c>
      <c r="M562" s="14">
        <v>0</v>
      </c>
      <c r="N562" s="14">
        <v>0</v>
      </c>
      <c r="O562" s="3">
        <f>Table_OTOB_YTD[[#This Row],[CHARGED DAYS]]-Table_OTOB_YTD[[#This Row],[CONTRACT DAYS]]-Table_OTOB_YTD[[#This Row],[THIRD PARTY DAYS ADDED]]</f>
        <v>22</v>
      </c>
    </row>
    <row r="563" spans="1:15" hidden="1" x14ac:dyDescent="0.2">
      <c r="A563" s="5" t="s">
        <v>255</v>
      </c>
      <c r="B563" s="4" t="s">
        <v>785</v>
      </c>
      <c r="C563" s="5" t="s">
        <v>303</v>
      </c>
      <c r="D563" s="5" t="s">
        <v>786</v>
      </c>
      <c r="E563" s="6">
        <v>45708</v>
      </c>
      <c r="F563" s="13">
        <v>4508717.9000000004</v>
      </c>
      <c r="G563" s="13">
        <v>145854.1</v>
      </c>
      <c r="H563" s="13">
        <v>0</v>
      </c>
      <c r="I563" s="13">
        <v>4765319.5599999996</v>
      </c>
      <c r="J563" s="13">
        <v>256601.66</v>
      </c>
      <c r="K563" s="14">
        <v>187</v>
      </c>
      <c r="L563" s="14">
        <v>227</v>
      </c>
      <c r="M563" s="14">
        <v>17</v>
      </c>
      <c r="N563" s="14">
        <v>0</v>
      </c>
      <c r="O563" s="3">
        <f>Table_OTOB_YTD[[#This Row],[CHARGED DAYS]]-Table_OTOB_YTD[[#This Row],[CONTRACT DAYS]]-Table_OTOB_YTD[[#This Row],[THIRD PARTY DAYS ADDED]]</f>
        <v>40</v>
      </c>
    </row>
    <row r="564" spans="1:15" hidden="1" x14ac:dyDescent="0.2">
      <c r="A564" s="5" t="s">
        <v>131</v>
      </c>
      <c r="B564" s="4" t="s">
        <v>787</v>
      </c>
      <c r="C564" s="5" t="s">
        <v>380</v>
      </c>
      <c r="D564" s="5" t="s">
        <v>431</v>
      </c>
      <c r="E564" s="6">
        <v>45708</v>
      </c>
      <c r="F564" s="13">
        <v>7949949.6900000004</v>
      </c>
      <c r="G564" s="13">
        <v>156838.97</v>
      </c>
      <c r="H564" s="13">
        <v>0</v>
      </c>
      <c r="I564" s="13">
        <v>8176183.79</v>
      </c>
      <c r="J564" s="13">
        <v>226234.1</v>
      </c>
      <c r="K564" s="14">
        <v>155</v>
      </c>
      <c r="L564" s="14">
        <v>111</v>
      </c>
      <c r="M564" s="14">
        <v>0</v>
      </c>
      <c r="N564" s="14">
        <v>0</v>
      </c>
      <c r="O564" s="3">
        <f>Table_OTOB_YTD[[#This Row],[CHARGED DAYS]]-Table_OTOB_YTD[[#This Row],[CONTRACT DAYS]]-Table_OTOB_YTD[[#This Row],[THIRD PARTY DAYS ADDED]]</f>
        <v>-44</v>
      </c>
    </row>
    <row r="565" spans="1:15" hidden="1" x14ac:dyDescent="0.2">
      <c r="A565" s="5" t="s">
        <v>94</v>
      </c>
      <c r="B565" s="4" t="s">
        <v>788</v>
      </c>
      <c r="C565" s="5" t="s">
        <v>789</v>
      </c>
      <c r="D565" s="5" t="s">
        <v>790</v>
      </c>
      <c r="E565" s="6">
        <v>45708</v>
      </c>
      <c r="F565" s="13">
        <v>4577457.4400000004</v>
      </c>
      <c r="G565" s="13">
        <v>4387022.96</v>
      </c>
      <c r="H565" s="13">
        <v>0</v>
      </c>
      <c r="I565" s="13">
        <v>9359240.6300000008</v>
      </c>
      <c r="J565" s="13">
        <v>4781783.1900000004</v>
      </c>
      <c r="K565" s="14">
        <v>83</v>
      </c>
      <c r="L565" s="14">
        <v>268</v>
      </c>
      <c r="M565" s="14">
        <v>138</v>
      </c>
      <c r="N565" s="14">
        <v>0</v>
      </c>
      <c r="O565" s="3">
        <f>Table_OTOB_YTD[[#This Row],[CHARGED DAYS]]-Table_OTOB_YTD[[#This Row],[CONTRACT DAYS]]-Table_OTOB_YTD[[#This Row],[THIRD PARTY DAYS ADDED]]</f>
        <v>185</v>
      </c>
    </row>
    <row r="566" spans="1:15" hidden="1" x14ac:dyDescent="0.2">
      <c r="A566" s="5" t="s">
        <v>35</v>
      </c>
      <c r="B566" s="4" t="s">
        <v>791</v>
      </c>
      <c r="C566" s="5" t="s">
        <v>37</v>
      </c>
      <c r="D566" s="5" t="s">
        <v>792</v>
      </c>
      <c r="E566" s="6">
        <v>45708</v>
      </c>
      <c r="F566" s="13">
        <v>2735685.61</v>
      </c>
      <c r="G566" s="13">
        <v>355133.62</v>
      </c>
      <c r="H566" s="13">
        <v>0</v>
      </c>
      <c r="I566" s="13">
        <v>2981185.01</v>
      </c>
      <c r="J566" s="13">
        <v>245499.4</v>
      </c>
      <c r="K566" s="14">
        <v>105</v>
      </c>
      <c r="L566" s="14">
        <v>87</v>
      </c>
      <c r="M566" s="14">
        <v>0</v>
      </c>
      <c r="N566" s="14">
        <v>0</v>
      </c>
      <c r="O566" s="3">
        <f>Table_OTOB_YTD[[#This Row],[CHARGED DAYS]]-Table_OTOB_YTD[[#This Row],[CONTRACT DAYS]]-Table_OTOB_YTD[[#This Row],[THIRD PARTY DAYS ADDED]]</f>
        <v>-18</v>
      </c>
    </row>
    <row r="567" spans="1:15" hidden="1" x14ac:dyDescent="0.2">
      <c r="A567" s="5" t="s">
        <v>98</v>
      </c>
      <c r="B567" s="4" t="s">
        <v>793</v>
      </c>
      <c r="C567" s="5" t="s">
        <v>771</v>
      </c>
      <c r="D567" s="5" t="s">
        <v>174</v>
      </c>
      <c r="E567" s="6">
        <v>45708</v>
      </c>
      <c r="F567" s="13">
        <v>833158.86</v>
      </c>
      <c r="G567" s="13">
        <v>0</v>
      </c>
      <c r="H567" s="13">
        <v>0</v>
      </c>
      <c r="I567" s="13">
        <v>807264.96</v>
      </c>
      <c r="J567" s="13">
        <v>-25893.9</v>
      </c>
      <c r="K567" s="14">
        <v>78</v>
      </c>
      <c r="L567" s="14">
        <v>103</v>
      </c>
      <c r="M567" s="14">
        <v>0</v>
      </c>
      <c r="N567" s="14">
        <v>0</v>
      </c>
      <c r="O567" s="3">
        <f>Table_OTOB_YTD[[#This Row],[CHARGED DAYS]]-Table_OTOB_YTD[[#This Row],[CONTRACT DAYS]]-Table_OTOB_YTD[[#This Row],[THIRD PARTY DAYS ADDED]]</f>
        <v>25</v>
      </c>
    </row>
    <row r="568" spans="1:15" hidden="1" x14ac:dyDescent="0.2">
      <c r="A568" s="5" t="s">
        <v>400</v>
      </c>
      <c r="B568" s="4" t="s">
        <v>778</v>
      </c>
      <c r="C568" s="5" t="s">
        <v>703</v>
      </c>
      <c r="D568" s="5" t="s">
        <v>700</v>
      </c>
      <c r="E568" s="6">
        <v>45707</v>
      </c>
      <c r="F568" s="13">
        <v>311550.68</v>
      </c>
      <c r="G568" s="13">
        <v>63089.69</v>
      </c>
      <c r="H568" s="13">
        <v>0</v>
      </c>
      <c r="I568" s="13">
        <v>376736.58</v>
      </c>
      <c r="J568" s="13">
        <v>65185.9</v>
      </c>
      <c r="K568" s="14">
        <v>75</v>
      </c>
      <c r="L568" s="14">
        <v>119</v>
      </c>
      <c r="M568" s="14">
        <v>72</v>
      </c>
      <c r="N568" s="14">
        <v>0</v>
      </c>
      <c r="O568" s="3">
        <f>Table_OTOB_YTD[[#This Row],[CHARGED DAYS]]-Table_OTOB_YTD[[#This Row],[CONTRACT DAYS]]-Table_OTOB_YTD[[#This Row],[THIRD PARTY DAYS ADDED]]</f>
        <v>44</v>
      </c>
    </row>
    <row r="569" spans="1:15" hidden="1" x14ac:dyDescent="0.2">
      <c r="A569" s="5" t="s">
        <v>400</v>
      </c>
      <c r="B569" s="4" t="s">
        <v>779</v>
      </c>
      <c r="C569" s="5" t="s">
        <v>703</v>
      </c>
      <c r="D569" s="5" t="s">
        <v>34</v>
      </c>
      <c r="E569" s="6">
        <v>45707</v>
      </c>
      <c r="F569" s="13">
        <v>1285256.5</v>
      </c>
      <c r="G569" s="13">
        <v>2277.38</v>
      </c>
      <c r="H569" s="13">
        <v>0</v>
      </c>
      <c r="I569" s="13">
        <v>1306562.98</v>
      </c>
      <c r="J569" s="13">
        <v>21306.48</v>
      </c>
      <c r="K569" s="14">
        <v>79</v>
      </c>
      <c r="L569" s="14">
        <v>72</v>
      </c>
      <c r="M569" s="14">
        <v>0</v>
      </c>
      <c r="N569" s="14">
        <v>0</v>
      </c>
      <c r="O569" s="3">
        <f>Table_OTOB_YTD[[#This Row],[CHARGED DAYS]]-Table_OTOB_YTD[[#This Row],[CONTRACT DAYS]]-Table_OTOB_YTD[[#This Row],[THIRD PARTY DAYS ADDED]]</f>
        <v>-7</v>
      </c>
    </row>
    <row r="570" spans="1:15" hidden="1" x14ac:dyDescent="0.2">
      <c r="A570" s="5" t="s">
        <v>57</v>
      </c>
      <c r="B570" s="4" t="s">
        <v>780</v>
      </c>
      <c r="C570" s="5" t="s">
        <v>244</v>
      </c>
      <c r="D570" s="5" t="s">
        <v>781</v>
      </c>
      <c r="E570" s="6">
        <v>45707</v>
      </c>
      <c r="F570" s="13">
        <v>4541531.8100000005</v>
      </c>
      <c r="G570" s="13">
        <v>250930.27000000002</v>
      </c>
      <c r="H570" s="13">
        <v>0</v>
      </c>
      <c r="I570" s="13">
        <v>5290109.51</v>
      </c>
      <c r="J570" s="13">
        <v>748577.7</v>
      </c>
      <c r="K570" s="14">
        <v>107</v>
      </c>
      <c r="L570" s="14">
        <v>142</v>
      </c>
      <c r="M570" s="14">
        <v>0</v>
      </c>
      <c r="N570" s="14">
        <v>0</v>
      </c>
      <c r="O570" s="3">
        <f>Table_OTOB_YTD[[#This Row],[CHARGED DAYS]]-Table_OTOB_YTD[[#This Row],[CONTRACT DAYS]]-Table_OTOB_YTD[[#This Row],[THIRD PARTY DAYS ADDED]]</f>
        <v>35</v>
      </c>
    </row>
    <row r="571" spans="1:15" hidden="1" x14ac:dyDescent="0.2">
      <c r="A571" s="5" t="s">
        <v>51</v>
      </c>
      <c r="B571" s="4" t="s">
        <v>772</v>
      </c>
      <c r="C571" s="5" t="s">
        <v>526</v>
      </c>
      <c r="D571" s="5" t="s">
        <v>488</v>
      </c>
      <c r="E571" s="6">
        <v>45706</v>
      </c>
      <c r="F571" s="13">
        <v>5701426.2999999998</v>
      </c>
      <c r="G571" s="13">
        <v>-198606.53</v>
      </c>
      <c r="H571" s="13">
        <v>0</v>
      </c>
      <c r="I571" s="13">
        <v>5411914.25</v>
      </c>
      <c r="J571" s="13">
        <v>-289512.05</v>
      </c>
      <c r="K571" s="14">
        <v>72</v>
      </c>
      <c r="L571" s="14">
        <v>57</v>
      </c>
      <c r="M571" s="14">
        <v>2</v>
      </c>
      <c r="N571" s="14">
        <v>0</v>
      </c>
      <c r="O571" s="3">
        <f>Table_OTOB_YTD[[#This Row],[CHARGED DAYS]]-Table_OTOB_YTD[[#This Row],[CONTRACT DAYS]]-Table_OTOB_YTD[[#This Row],[THIRD PARTY DAYS ADDED]]</f>
        <v>-15</v>
      </c>
    </row>
    <row r="572" spans="1:15" hidden="1" x14ac:dyDescent="0.2">
      <c r="A572" s="5" t="s">
        <v>51</v>
      </c>
      <c r="B572" s="4" t="s">
        <v>773</v>
      </c>
      <c r="C572" s="5" t="s">
        <v>526</v>
      </c>
      <c r="D572" s="5" t="s">
        <v>662</v>
      </c>
      <c r="E572" s="6">
        <v>45706</v>
      </c>
      <c r="F572" s="13">
        <v>8763188.9700000007</v>
      </c>
      <c r="G572" s="13">
        <v>2393489.04</v>
      </c>
      <c r="H572" s="13">
        <v>1567507.59</v>
      </c>
      <c r="I572" s="13">
        <v>11694470.810000001</v>
      </c>
      <c r="J572" s="13">
        <v>1363774.25</v>
      </c>
      <c r="K572" s="14">
        <v>193</v>
      </c>
      <c r="L572" s="14">
        <v>280</v>
      </c>
      <c r="M572" s="14">
        <v>103</v>
      </c>
      <c r="N572" s="14">
        <v>78</v>
      </c>
      <c r="O572" s="3">
        <f>Table_OTOB_YTD[[#This Row],[CHARGED DAYS]]-Table_OTOB_YTD[[#This Row],[CONTRACT DAYS]]-Table_OTOB_YTD[[#This Row],[THIRD PARTY DAYS ADDED]]</f>
        <v>9</v>
      </c>
    </row>
    <row r="573" spans="1:15" hidden="1" x14ac:dyDescent="0.2">
      <c r="A573" s="5" t="s">
        <v>201</v>
      </c>
      <c r="B573" s="4" t="s">
        <v>774</v>
      </c>
      <c r="C573" s="5" t="s">
        <v>775</v>
      </c>
      <c r="D573" s="5" t="s">
        <v>156</v>
      </c>
      <c r="E573" s="6">
        <v>45706</v>
      </c>
      <c r="F573" s="13">
        <v>4204817.53</v>
      </c>
      <c r="G573" s="13">
        <v>-422452.91000000003</v>
      </c>
      <c r="H573" s="13">
        <v>0</v>
      </c>
      <c r="I573" s="13">
        <v>3985459.3</v>
      </c>
      <c r="J573" s="13">
        <v>-219358.23</v>
      </c>
      <c r="K573" s="14">
        <v>100</v>
      </c>
      <c r="L573" s="14">
        <v>58</v>
      </c>
      <c r="M573" s="14">
        <v>0</v>
      </c>
      <c r="N573" s="14">
        <v>0</v>
      </c>
      <c r="O573" s="3">
        <f>Table_OTOB_YTD[[#This Row],[CHARGED DAYS]]-Table_OTOB_YTD[[#This Row],[CONTRACT DAYS]]-Table_OTOB_YTD[[#This Row],[THIRD PARTY DAYS ADDED]]</f>
        <v>-42</v>
      </c>
    </row>
    <row r="574" spans="1:15" hidden="1" x14ac:dyDescent="0.2">
      <c r="A574" s="5" t="s">
        <v>201</v>
      </c>
      <c r="B574" s="4" t="s">
        <v>776</v>
      </c>
      <c r="C574" s="5" t="s">
        <v>227</v>
      </c>
      <c r="D574" s="5" t="s">
        <v>97</v>
      </c>
      <c r="E574" s="6">
        <v>45706</v>
      </c>
      <c r="F574" s="13">
        <v>663959.11</v>
      </c>
      <c r="G574" s="13">
        <v>0</v>
      </c>
      <c r="H574" s="13">
        <v>0</v>
      </c>
      <c r="I574" s="13">
        <v>643334.43000000005</v>
      </c>
      <c r="J574" s="13">
        <v>-20624.68</v>
      </c>
      <c r="K574" s="14">
        <v>71</v>
      </c>
      <c r="L574" s="14">
        <v>65</v>
      </c>
      <c r="M574" s="14">
        <v>0</v>
      </c>
      <c r="N574" s="14">
        <v>0</v>
      </c>
      <c r="O574" s="3">
        <f>Table_OTOB_YTD[[#This Row],[CHARGED DAYS]]-Table_OTOB_YTD[[#This Row],[CONTRACT DAYS]]-Table_OTOB_YTD[[#This Row],[THIRD PARTY DAYS ADDED]]</f>
        <v>-6</v>
      </c>
    </row>
    <row r="575" spans="1:15" hidden="1" x14ac:dyDescent="0.2">
      <c r="A575" s="5" t="s">
        <v>94</v>
      </c>
      <c r="B575" s="4" t="s">
        <v>777</v>
      </c>
      <c r="C575" s="5" t="s">
        <v>176</v>
      </c>
      <c r="D575" s="5" t="s">
        <v>97</v>
      </c>
      <c r="E575" s="6">
        <v>45706</v>
      </c>
      <c r="F575" s="13">
        <v>1258293.7</v>
      </c>
      <c r="G575" s="13">
        <v>2000</v>
      </c>
      <c r="H575" s="13">
        <v>0</v>
      </c>
      <c r="I575" s="13">
        <v>1382619.37</v>
      </c>
      <c r="J575" s="13">
        <v>124325.67</v>
      </c>
      <c r="K575" s="14">
        <v>180</v>
      </c>
      <c r="L575" s="14">
        <v>147</v>
      </c>
      <c r="M575" s="14">
        <v>0</v>
      </c>
      <c r="N575" s="14">
        <v>0</v>
      </c>
      <c r="O575" s="3">
        <f>Table_OTOB_YTD[[#This Row],[CHARGED DAYS]]-Table_OTOB_YTD[[#This Row],[CONTRACT DAYS]]-Table_OTOB_YTD[[#This Row],[THIRD PARTY DAYS ADDED]]</f>
        <v>-33</v>
      </c>
    </row>
    <row r="576" spans="1:15" hidden="1" x14ac:dyDescent="0.2">
      <c r="A576" s="5" t="s">
        <v>88</v>
      </c>
      <c r="B576" s="4" t="s">
        <v>756</v>
      </c>
      <c r="C576" s="5" t="s">
        <v>239</v>
      </c>
      <c r="D576" s="5" t="s">
        <v>85</v>
      </c>
      <c r="E576" s="6">
        <v>45702</v>
      </c>
      <c r="F576" s="13">
        <v>1117242.04</v>
      </c>
      <c r="G576" s="13">
        <v>29646.14</v>
      </c>
      <c r="H576" s="13">
        <v>0</v>
      </c>
      <c r="I576" s="13">
        <v>859724.51</v>
      </c>
      <c r="J576" s="13">
        <v>-257517.53</v>
      </c>
      <c r="K576" s="14">
        <v>98</v>
      </c>
      <c r="L576" s="14">
        <v>46</v>
      </c>
      <c r="M576" s="14">
        <v>0</v>
      </c>
      <c r="N576" s="14">
        <v>0</v>
      </c>
      <c r="O576" s="3">
        <f>Table_OTOB_YTD[[#This Row],[CHARGED DAYS]]-Table_OTOB_YTD[[#This Row],[CONTRACT DAYS]]-Table_OTOB_YTD[[#This Row],[THIRD PARTY DAYS ADDED]]</f>
        <v>-52</v>
      </c>
    </row>
    <row r="577" spans="1:15" hidden="1" x14ac:dyDescent="0.2">
      <c r="A577" s="5" t="s">
        <v>57</v>
      </c>
      <c r="B577" s="4" t="s">
        <v>757</v>
      </c>
      <c r="C577" s="5" t="s">
        <v>244</v>
      </c>
      <c r="D577" s="5" t="s">
        <v>758</v>
      </c>
      <c r="E577" s="6">
        <v>45702</v>
      </c>
      <c r="F577" s="13">
        <v>7041940.21</v>
      </c>
      <c r="G577" s="13">
        <v>869384.6</v>
      </c>
      <c r="H577" s="13">
        <v>0</v>
      </c>
      <c r="I577" s="13">
        <v>9002022.6899999995</v>
      </c>
      <c r="J577" s="13">
        <v>1960082.48</v>
      </c>
      <c r="K577" s="14">
        <v>124</v>
      </c>
      <c r="L577" s="14">
        <v>118</v>
      </c>
      <c r="M577" s="14">
        <v>0</v>
      </c>
      <c r="N577" s="14">
        <v>0</v>
      </c>
      <c r="O577" s="3">
        <f>Table_OTOB_YTD[[#This Row],[CHARGED DAYS]]-Table_OTOB_YTD[[#This Row],[CONTRACT DAYS]]-Table_OTOB_YTD[[#This Row],[THIRD PARTY DAYS ADDED]]</f>
        <v>-6</v>
      </c>
    </row>
    <row r="578" spans="1:15" hidden="1" x14ac:dyDescent="0.2">
      <c r="A578" s="5" t="s">
        <v>82</v>
      </c>
      <c r="B578" s="4" t="s">
        <v>759</v>
      </c>
      <c r="C578" s="5" t="s">
        <v>84</v>
      </c>
      <c r="D578" s="5" t="s">
        <v>760</v>
      </c>
      <c r="E578" s="6">
        <v>45702</v>
      </c>
      <c r="F578" s="13">
        <v>907084.3</v>
      </c>
      <c r="G578" s="13">
        <v>103536.87</v>
      </c>
      <c r="H578" s="13">
        <v>0</v>
      </c>
      <c r="I578" s="13">
        <v>1053013.1200000001</v>
      </c>
      <c r="J578" s="13">
        <v>145928.82</v>
      </c>
      <c r="K578" s="14">
        <v>60</v>
      </c>
      <c r="L578" s="14">
        <v>58</v>
      </c>
      <c r="M578" s="14">
        <v>0</v>
      </c>
      <c r="N578" s="14">
        <v>0</v>
      </c>
      <c r="O578" s="3">
        <f>Table_OTOB_YTD[[#This Row],[CHARGED DAYS]]-Table_OTOB_YTD[[#This Row],[CONTRACT DAYS]]-Table_OTOB_YTD[[#This Row],[THIRD PARTY DAYS ADDED]]</f>
        <v>-2</v>
      </c>
    </row>
    <row r="579" spans="1:15" hidden="1" x14ac:dyDescent="0.2">
      <c r="A579" s="5" t="s">
        <v>215</v>
      </c>
      <c r="B579" s="4" t="s">
        <v>761</v>
      </c>
      <c r="C579" s="5" t="s">
        <v>217</v>
      </c>
      <c r="D579" s="5" t="s">
        <v>762</v>
      </c>
      <c r="E579" s="6">
        <v>45702</v>
      </c>
      <c r="F579" s="13">
        <v>6349769.9000000004</v>
      </c>
      <c r="G579" s="13">
        <v>57866.89</v>
      </c>
      <c r="H579" s="13">
        <v>0</v>
      </c>
      <c r="I579" s="13">
        <v>6698813.8099999996</v>
      </c>
      <c r="J579" s="13">
        <v>349043.91</v>
      </c>
      <c r="K579" s="14">
        <v>125</v>
      </c>
      <c r="L579" s="14">
        <v>92</v>
      </c>
      <c r="M579" s="14">
        <v>0</v>
      </c>
      <c r="N579" s="14">
        <v>0</v>
      </c>
      <c r="O579" s="3">
        <f>Table_OTOB_YTD[[#This Row],[CHARGED DAYS]]-Table_OTOB_YTD[[#This Row],[CONTRACT DAYS]]-Table_OTOB_YTD[[#This Row],[THIRD PARTY DAYS ADDED]]</f>
        <v>-33</v>
      </c>
    </row>
    <row r="580" spans="1:15" hidden="1" x14ac:dyDescent="0.2">
      <c r="A580" s="5" t="s">
        <v>215</v>
      </c>
      <c r="B580" s="4" t="s">
        <v>763</v>
      </c>
      <c r="C580" s="5" t="s">
        <v>248</v>
      </c>
      <c r="D580" s="5" t="s">
        <v>764</v>
      </c>
      <c r="E580" s="6">
        <v>45702</v>
      </c>
      <c r="F580" s="13">
        <v>802713.95000000007</v>
      </c>
      <c r="G580" s="13">
        <v>0</v>
      </c>
      <c r="H580" s="13">
        <v>0</v>
      </c>
      <c r="I580" s="13">
        <v>780422.31</v>
      </c>
      <c r="J580" s="13">
        <v>-22291.64</v>
      </c>
      <c r="K580" s="14">
        <v>120</v>
      </c>
      <c r="L580" s="14">
        <v>118</v>
      </c>
      <c r="M580" s="14">
        <v>0</v>
      </c>
      <c r="N580" s="14">
        <v>0</v>
      </c>
      <c r="O580" s="3">
        <f>Table_OTOB_YTD[[#This Row],[CHARGED DAYS]]-Table_OTOB_YTD[[#This Row],[CONTRACT DAYS]]-Table_OTOB_YTD[[#This Row],[THIRD PARTY DAYS ADDED]]</f>
        <v>-2</v>
      </c>
    </row>
    <row r="581" spans="1:15" hidden="1" x14ac:dyDescent="0.2">
      <c r="A581" s="5" t="s">
        <v>215</v>
      </c>
      <c r="B581" s="4" t="s">
        <v>765</v>
      </c>
      <c r="C581" s="5" t="s">
        <v>217</v>
      </c>
      <c r="D581" s="5" t="s">
        <v>97</v>
      </c>
      <c r="E581" s="6">
        <v>45702</v>
      </c>
      <c r="F581" s="13">
        <v>64546</v>
      </c>
      <c r="G581" s="13">
        <v>-2583.2400000000002</v>
      </c>
      <c r="H581" s="13">
        <v>0</v>
      </c>
      <c r="I581" s="13">
        <v>56843.47</v>
      </c>
      <c r="J581" s="13">
        <v>-7702.53</v>
      </c>
      <c r="K581" s="14">
        <v>7</v>
      </c>
      <c r="L581" s="14">
        <v>6</v>
      </c>
      <c r="M581" s="14">
        <v>0</v>
      </c>
      <c r="N581" s="14">
        <v>0</v>
      </c>
      <c r="O581" s="3">
        <f>Table_OTOB_YTD[[#This Row],[CHARGED DAYS]]-Table_OTOB_YTD[[#This Row],[CONTRACT DAYS]]-Table_OTOB_YTD[[#This Row],[THIRD PARTY DAYS ADDED]]</f>
        <v>-1</v>
      </c>
    </row>
    <row r="582" spans="1:15" hidden="1" x14ac:dyDescent="0.2">
      <c r="A582" s="5" t="s">
        <v>215</v>
      </c>
      <c r="B582" s="4" t="s">
        <v>766</v>
      </c>
      <c r="C582" s="5" t="s">
        <v>767</v>
      </c>
      <c r="D582" s="5" t="s">
        <v>768</v>
      </c>
      <c r="E582" s="6">
        <v>45702</v>
      </c>
      <c r="F582" s="13">
        <v>763589.1</v>
      </c>
      <c r="G582" s="13">
        <v>3150</v>
      </c>
      <c r="H582" s="13">
        <v>0</v>
      </c>
      <c r="I582" s="13">
        <v>769825.13</v>
      </c>
      <c r="J582" s="13">
        <v>6236.03</v>
      </c>
      <c r="K582" s="14">
        <v>100</v>
      </c>
      <c r="L582" s="14">
        <v>119</v>
      </c>
      <c r="M582" s="14">
        <v>19</v>
      </c>
      <c r="N582" s="14">
        <v>0</v>
      </c>
      <c r="O582" s="3">
        <f>Table_OTOB_YTD[[#This Row],[CHARGED DAYS]]-Table_OTOB_YTD[[#This Row],[CONTRACT DAYS]]-Table_OTOB_YTD[[#This Row],[THIRD PARTY DAYS ADDED]]</f>
        <v>19</v>
      </c>
    </row>
    <row r="583" spans="1:15" hidden="1" x14ac:dyDescent="0.2">
      <c r="A583" s="5" t="s">
        <v>94</v>
      </c>
      <c r="B583" s="4" t="s">
        <v>769</v>
      </c>
      <c r="C583" s="5" t="s">
        <v>176</v>
      </c>
      <c r="D583" s="5" t="s">
        <v>19</v>
      </c>
      <c r="E583" s="6">
        <v>45702</v>
      </c>
      <c r="F583" s="13">
        <v>2538364</v>
      </c>
      <c r="G583" s="13">
        <v>-373716.13</v>
      </c>
      <c r="H583" s="13">
        <v>0</v>
      </c>
      <c r="I583" s="13">
        <v>2213436.6800000002</v>
      </c>
      <c r="J583" s="13">
        <v>-324927.32</v>
      </c>
      <c r="K583" s="14">
        <v>196</v>
      </c>
      <c r="L583" s="14">
        <v>163</v>
      </c>
      <c r="M583" s="14">
        <v>1</v>
      </c>
      <c r="N583" s="14">
        <v>0</v>
      </c>
      <c r="O583" s="3">
        <f>Table_OTOB_YTD[[#This Row],[CHARGED DAYS]]-Table_OTOB_YTD[[#This Row],[CONTRACT DAYS]]-Table_OTOB_YTD[[#This Row],[THIRD PARTY DAYS ADDED]]</f>
        <v>-33</v>
      </c>
    </row>
    <row r="584" spans="1:15" hidden="1" x14ac:dyDescent="0.2">
      <c r="A584" s="5" t="s">
        <v>98</v>
      </c>
      <c r="B584" s="4" t="s">
        <v>770</v>
      </c>
      <c r="C584" s="5" t="s">
        <v>771</v>
      </c>
      <c r="D584" s="5" t="s">
        <v>174</v>
      </c>
      <c r="E584" s="6">
        <v>45702</v>
      </c>
      <c r="F584" s="13">
        <v>689012.1</v>
      </c>
      <c r="G584" s="13">
        <v>0</v>
      </c>
      <c r="H584" s="13">
        <v>0</v>
      </c>
      <c r="I584" s="13">
        <v>694186.09</v>
      </c>
      <c r="J584" s="13">
        <v>5173.99</v>
      </c>
      <c r="K584" s="14">
        <v>70</v>
      </c>
      <c r="L584" s="14">
        <v>74</v>
      </c>
      <c r="M584" s="14">
        <v>0</v>
      </c>
      <c r="N584" s="14">
        <v>0</v>
      </c>
      <c r="O584" s="3">
        <f>Table_OTOB_YTD[[#This Row],[CHARGED DAYS]]-Table_OTOB_YTD[[#This Row],[CONTRACT DAYS]]-Table_OTOB_YTD[[#This Row],[THIRD PARTY DAYS ADDED]]</f>
        <v>4</v>
      </c>
    </row>
    <row r="585" spans="1:15" hidden="1" x14ac:dyDescent="0.2">
      <c r="A585" s="5" t="s">
        <v>255</v>
      </c>
      <c r="B585" s="4" t="s">
        <v>755</v>
      </c>
      <c r="C585" s="5" t="s">
        <v>303</v>
      </c>
      <c r="D585" s="5" t="s">
        <v>174</v>
      </c>
      <c r="E585" s="6">
        <v>45701</v>
      </c>
      <c r="F585" s="13">
        <v>1847391.5</v>
      </c>
      <c r="G585" s="13">
        <v>0</v>
      </c>
      <c r="H585" s="13">
        <v>0</v>
      </c>
      <c r="I585" s="13">
        <v>1727039.46</v>
      </c>
      <c r="J585" s="13">
        <v>-120352.04</v>
      </c>
      <c r="K585" s="14">
        <v>120</v>
      </c>
      <c r="L585" s="14">
        <v>803</v>
      </c>
      <c r="M585" s="14">
        <v>0</v>
      </c>
      <c r="N585" s="14">
        <v>0</v>
      </c>
      <c r="O585" s="3">
        <f>Table_OTOB_YTD[[#This Row],[CHARGED DAYS]]-Table_OTOB_YTD[[#This Row],[CONTRACT DAYS]]-Table_OTOB_YTD[[#This Row],[THIRD PARTY DAYS ADDED]]</f>
        <v>683</v>
      </c>
    </row>
    <row r="586" spans="1:15" hidden="1" x14ac:dyDescent="0.2">
      <c r="A586" s="5" t="s">
        <v>78</v>
      </c>
      <c r="B586" s="4" t="s">
        <v>750</v>
      </c>
      <c r="C586" s="5" t="s">
        <v>80</v>
      </c>
      <c r="D586" s="5" t="s">
        <v>751</v>
      </c>
      <c r="E586" s="6">
        <v>45700</v>
      </c>
      <c r="F586" s="13">
        <v>438635</v>
      </c>
      <c r="G586" s="13">
        <v>4161.3500000000004</v>
      </c>
      <c r="H586" s="13">
        <v>0</v>
      </c>
      <c r="I586" s="13">
        <v>444649.94</v>
      </c>
      <c r="J586" s="13">
        <v>6014.94</v>
      </c>
      <c r="K586" s="14">
        <v>64</v>
      </c>
      <c r="L586" s="14">
        <v>66</v>
      </c>
      <c r="M586" s="14">
        <v>0</v>
      </c>
      <c r="N586" s="14">
        <v>0</v>
      </c>
      <c r="O586" s="3">
        <f>Table_OTOB_YTD[[#This Row],[CHARGED DAYS]]-Table_OTOB_YTD[[#This Row],[CONTRACT DAYS]]-Table_OTOB_YTD[[#This Row],[THIRD PARTY DAYS ADDED]]</f>
        <v>2</v>
      </c>
    </row>
    <row r="587" spans="1:15" hidden="1" x14ac:dyDescent="0.2">
      <c r="A587" s="5" t="s">
        <v>82</v>
      </c>
      <c r="B587" s="4" t="s">
        <v>752</v>
      </c>
      <c r="C587" s="5" t="s">
        <v>84</v>
      </c>
      <c r="D587" s="5" t="s">
        <v>225</v>
      </c>
      <c r="E587" s="6">
        <v>45700</v>
      </c>
      <c r="F587" s="13">
        <v>1040125</v>
      </c>
      <c r="G587" s="13">
        <v>0</v>
      </c>
      <c r="H587" s="13">
        <v>0</v>
      </c>
      <c r="I587" s="13">
        <v>1027607.5</v>
      </c>
      <c r="J587" s="13">
        <v>-12517.5</v>
      </c>
      <c r="K587" s="14">
        <v>108</v>
      </c>
      <c r="L587" s="14">
        <v>50</v>
      </c>
      <c r="M587" s="14">
        <v>0</v>
      </c>
      <c r="N587" s="14">
        <v>0</v>
      </c>
      <c r="O587" s="3">
        <f>Table_OTOB_YTD[[#This Row],[CHARGED DAYS]]-Table_OTOB_YTD[[#This Row],[CONTRACT DAYS]]-Table_OTOB_YTD[[#This Row],[THIRD PARTY DAYS ADDED]]</f>
        <v>-58</v>
      </c>
    </row>
    <row r="588" spans="1:15" hidden="1" x14ac:dyDescent="0.2">
      <c r="A588" s="5" t="s">
        <v>131</v>
      </c>
      <c r="B588" s="4" t="s">
        <v>753</v>
      </c>
      <c r="C588" s="5" t="s">
        <v>754</v>
      </c>
      <c r="D588" s="5" t="s">
        <v>237</v>
      </c>
      <c r="E588" s="6">
        <v>45700</v>
      </c>
      <c r="F588" s="13">
        <v>37268535.810000002</v>
      </c>
      <c r="G588" s="13">
        <v>285594.57</v>
      </c>
      <c r="H588" s="13">
        <v>0</v>
      </c>
      <c r="I588" s="13">
        <v>42166837.420000002</v>
      </c>
      <c r="J588" s="13">
        <v>4898301.6100000003</v>
      </c>
      <c r="K588" s="14">
        <v>265</v>
      </c>
      <c r="L588" s="14">
        <v>444</v>
      </c>
      <c r="M588" s="14">
        <v>179</v>
      </c>
      <c r="N588" s="14">
        <v>0</v>
      </c>
      <c r="O588" s="3">
        <f>Table_OTOB_YTD[[#This Row],[CHARGED DAYS]]-Table_OTOB_YTD[[#This Row],[CONTRACT DAYS]]-Table_OTOB_YTD[[#This Row],[THIRD PARTY DAYS ADDED]]</f>
        <v>179</v>
      </c>
    </row>
    <row r="589" spans="1:15" hidden="1" x14ac:dyDescent="0.2">
      <c r="A589" s="5" t="s">
        <v>150</v>
      </c>
      <c r="B589" s="4" t="s">
        <v>739</v>
      </c>
      <c r="C589" s="5" t="s">
        <v>152</v>
      </c>
      <c r="D589" s="5" t="s">
        <v>209</v>
      </c>
      <c r="E589" s="6">
        <v>45699</v>
      </c>
      <c r="F589" s="13">
        <v>1105559.4099999999</v>
      </c>
      <c r="G589" s="13">
        <v>7825</v>
      </c>
      <c r="H589" s="13">
        <v>0</v>
      </c>
      <c r="I589" s="13">
        <v>1096061.6200000001</v>
      </c>
      <c r="J589" s="13">
        <v>-9497.7900000000009</v>
      </c>
      <c r="K589" s="14">
        <v>71</v>
      </c>
      <c r="L589" s="14">
        <v>66</v>
      </c>
      <c r="M589" s="14">
        <v>0</v>
      </c>
      <c r="N589" s="14">
        <v>0</v>
      </c>
      <c r="O589" s="3">
        <f>Table_OTOB_YTD[[#This Row],[CHARGED DAYS]]-Table_OTOB_YTD[[#This Row],[CONTRACT DAYS]]-Table_OTOB_YTD[[#This Row],[THIRD PARTY DAYS ADDED]]</f>
        <v>-5</v>
      </c>
    </row>
    <row r="590" spans="1:15" hidden="1" x14ac:dyDescent="0.2">
      <c r="A590" s="5" t="s">
        <v>150</v>
      </c>
      <c r="B590" s="4" t="s">
        <v>740</v>
      </c>
      <c r="C590" s="5" t="s">
        <v>396</v>
      </c>
      <c r="D590" s="5" t="s">
        <v>106</v>
      </c>
      <c r="E590" s="6">
        <v>45699</v>
      </c>
      <c r="F590" s="13">
        <v>6277174.3399999999</v>
      </c>
      <c r="G590" s="13">
        <v>403397.36</v>
      </c>
      <c r="H590" s="13">
        <v>0</v>
      </c>
      <c r="I590" s="13">
        <v>6966176.1900000004</v>
      </c>
      <c r="J590" s="13">
        <v>689001.85</v>
      </c>
      <c r="K590" s="14">
        <v>162</v>
      </c>
      <c r="L590" s="14">
        <v>199</v>
      </c>
      <c r="M590" s="14">
        <v>4</v>
      </c>
      <c r="N590" s="14">
        <v>0</v>
      </c>
      <c r="O590" s="3">
        <f>Table_OTOB_YTD[[#This Row],[CHARGED DAYS]]-Table_OTOB_YTD[[#This Row],[CONTRACT DAYS]]-Table_OTOB_YTD[[#This Row],[THIRD PARTY DAYS ADDED]]</f>
        <v>37</v>
      </c>
    </row>
    <row r="591" spans="1:15" hidden="1" x14ac:dyDescent="0.2">
      <c r="A591" s="5" t="s">
        <v>51</v>
      </c>
      <c r="B591" s="4" t="s">
        <v>741</v>
      </c>
      <c r="C591" s="5" t="s">
        <v>526</v>
      </c>
      <c r="D591" s="5" t="s">
        <v>635</v>
      </c>
      <c r="E591" s="6">
        <v>45699</v>
      </c>
      <c r="F591" s="13">
        <v>6275058.1299999999</v>
      </c>
      <c r="G591" s="13">
        <v>-74485.430000000008</v>
      </c>
      <c r="H591" s="13">
        <v>0</v>
      </c>
      <c r="I591" s="13">
        <v>5717124.8700000001</v>
      </c>
      <c r="J591" s="13">
        <v>-557933.26</v>
      </c>
      <c r="K591" s="14">
        <v>120</v>
      </c>
      <c r="L591" s="14">
        <v>45</v>
      </c>
      <c r="M591" s="14">
        <v>3</v>
      </c>
      <c r="N591" s="14">
        <v>0</v>
      </c>
      <c r="O591" s="3">
        <f>Table_OTOB_YTD[[#This Row],[CHARGED DAYS]]-Table_OTOB_YTD[[#This Row],[CONTRACT DAYS]]-Table_OTOB_YTD[[#This Row],[THIRD PARTY DAYS ADDED]]</f>
        <v>-75</v>
      </c>
    </row>
    <row r="592" spans="1:15" hidden="1" x14ac:dyDescent="0.2">
      <c r="A592" s="5" t="s">
        <v>400</v>
      </c>
      <c r="B592" s="4" t="s">
        <v>742</v>
      </c>
      <c r="C592" s="5" t="s">
        <v>743</v>
      </c>
      <c r="D592" s="5" t="s">
        <v>744</v>
      </c>
      <c r="E592" s="6">
        <v>45699</v>
      </c>
      <c r="F592" s="13">
        <v>6193763.9100000001</v>
      </c>
      <c r="G592" s="13">
        <v>-31397.440000000002</v>
      </c>
      <c r="H592" s="13">
        <v>0</v>
      </c>
      <c r="I592" s="13">
        <v>6107854.4900000002</v>
      </c>
      <c r="J592" s="13">
        <v>-85909.42</v>
      </c>
      <c r="K592" s="14">
        <v>88</v>
      </c>
      <c r="L592" s="14">
        <v>88</v>
      </c>
      <c r="M592" s="14">
        <v>0</v>
      </c>
      <c r="N592" s="14">
        <v>0</v>
      </c>
      <c r="O592" s="3">
        <f>Table_OTOB_YTD[[#This Row],[CHARGED DAYS]]-Table_OTOB_YTD[[#This Row],[CONTRACT DAYS]]-Table_OTOB_YTD[[#This Row],[THIRD PARTY DAYS ADDED]]</f>
        <v>0</v>
      </c>
    </row>
    <row r="593" spans="1:15" hidden="1" x14ac:dyDescent="0.2">
      <c r="A593" s="5" t="s">
        <v>255</v>
      </c>
      <c r="B593" s="4" t="s">
        <v>745</v>
      </c>
      <c r="C593" s="5" t="s">
        <v>746</v>
      </c>
      <c r="D593" s="5" t="s">
        <v>747</v>
      </c>
      <c r="E593" s="6">
        <v>45699</v>
      </c>
      <c r="F593" s="13">
        <v>1836179</v>
      </c>
      <c r="G593" s="13">
        <v>54711.51</v>
      </c>
      <c r="H593" s="13">
        <v>0</v>
      </c>
      <c r="I593" s="13">
        <v>1858442.03</v>
      </c>
      <c r="J593" s="13">
        <v>22263.03</v>
      </c>
      <c r="K593" s="14">
        <v>85</v>
      </c>
      <c r="L593" s="14">
        <v>158</v>
      </c>
      <c r="M593" s="14">
        <v>12</v>
      </c>
      <c r="N593" s="14">
        <v>0</v>
      </c>
      <c r="O593" s="3">
        <f>Table_OTOB_YTD[[#This Row],[CHARGED DAYS]]-Table_OTOB_YTD[[#This Row],[CONTRACT DAYS]]-Table_OTOB_YTD[[#This Row],[THIRD PARTY DAYS ADDED]]</f>
        <v>73</v>
      </c>
    </row>
    <row r="594" spans="1:15" hidden="1" x14ac:dyDescent="0.2">
      <c r="A594" s="5" t="s">
        <v>78</v>
      </c>
      <c r="B594" s="4" t="s">
        <v>748</v>
      </c>
      <c r="C594" s="5" t="s">
        <v>749</v>
      </c>
      <c r="D594" s="5" t="s">
        <v>488</v>
      </c>
      <c r="E594" s="6">
        <v>45699</v>
      </c>
      <c r="F594" s="13">
        <v>11095984.140000001</v>
      </c>
      <c r="G594" s="13">
        <v>216501.63</v>
      </c>
      <c r="H594" s="13">
        <v>0</v>
      </c>
      <c r="I594" s="13">
        <v>10729638.01</v>
      </c>
      <c r="J594" s="13">
        <v>-366346.13</v>
      </c>
      <c r="K594" s="14">
        <v>128</v>
      </c>
      <c r="L594" s="14">
        <v>127</v>
      </c>
      <c r="M594" s="14">
        <v>0</v>
      </c>
      <c r="N594" s="14">
        <v>0</v>
      </c>
      <c r="O594" s="3">
        <f>Table_OTOB_YTD[[#This Row],[CHARGED DAYS]]-Table_OTOB_YTD[[#This Row],[CONTRACT DAYS]]-Table_OTOB_YTD[[#This Row],[THIRD PARTY DAYS ADDED]]</f>
        <v>-1</v>
      </c>
    </row>
    <row r="595" spans="1:15" hidden="1" x14ac:dyDescent="0.2">
      <c r="A595" s="5" t="s">
        <v>78</v>
      </c>
      <c r="B595" s="4" t="s">
        <v>737</v>
      </c>
      <c r="C595" s="5" t="s">
        <v>80</v>
      </c>
      <c r="D595" s="5" t="s">
        <v>97</v>
      </c>
      <c r="E595" s="6">
        <v>45698</v>
      </c>
      <c r="F595" s="13">
        <v>734812.4</v>
      </c>
      <c r="G595" s="13">
        <v>0</v>
      </c>
      <c r="H595" s="13">
        <v>0</v>
      </c>
      <c r="I595" s="13">
        <v>753595.33</v>
      </c>
      <c r="J595" s="13">
        <v>18782.93</v>
      </c>
      <c r="K595" s="14">
        <v>200</v>
      </c>
      <c r="L595" s="14">
        <v>135</v>
      </c>
      <c r="M595" s="14">
        <v>0</v>
      </c>
      <c r="N595" s="14">
        <v>0</v>
      </c>
      <c r="O595" s="3">
        <f>Table_OTOB_YTD[[#This Row],[CHARGED DAYS]]-Table_OTOB_YTD[[#This Row],[CONTRACT DAYS]]-Table_OTOB_YTD[[#This Row],[THIRD PARTY DAYS ADDED]]</f>
        <v>-65</v>
      </c>
    </row>
    <row r="596" spans="1:15" hidden="1" x14ac:dyDescent="0.2">
      <c r="A596" s="5" t="s">
        <v>35</v>
      </c>
      <c r="B596" s="4" t="s">
        <v>738</v>
      </c>
      <c r="C596" s="5" t="s">
        <v>37</v>
      </c>
      <c r="D596" s="5" t="s">
        <v>19</v>
      </c>
      <c r="E596" s="6">
        <v>45698</v>
      </c>
      <c r="F596" s="13">
        <v>2897993.38</v>
      </c>
      <c r="G596" s="13">
        <v>0</v>
      </c>
      <c r="H596" s="13">
        <v>0</v>
      </c>
      <c r="I596" s="13">
        <v>2522074.2400000002</v>
      </c>
      <c r="J596" s="13">
        <v>-375919.14</v>
      </c>
      <c r="K596" s="14">
        <v>60</v>
      </c>
      <c r="L596" s="14">
        <v>37</v>
      </c>
      <c r="M596" s="14">
        <v>0</v>
      </c>
      <c r="N596" s="14">
        <v>0</v>
      </c>
      <c r="O596" s="3">
        <f>Table_OTOB_YTD[[#This Row],[CHARGED DAYS]]-Table_OTOB_YTD[[#This Row],[CONTRACT DAYS]]-Table_OTOB_YTD[[#This Row],[THIRD PARTY DAYS ADDED]]</f>
        <v>-23</v>
      </c>
    </row>
    <row r="597" spans="1:15" hidden="1" x14ac:dyDescent="0.2">
      <c r="A597" s="5" t="s">
        <v>43</v>
      </c>
      <c r="B597" s="4" t="s">
        <v>736</v>
      </c>
      <c r="C597" s="5" t="s">
        <v>664</v>
      </c>
      <c r="D597" s="5" t="s">
        <v>34</v>
      </c>
      <c r="E597" s="6">
        <v>45697</v>
      </c>
      <c r="F597" s="13">
        <v>20144525.280000001</v>
      </c>
      <c r="G597" s="13">
        <v>87075.06</v>
      </c>
      <c r="H597" s="13">
        <v>0</v>
      </c>
      <c r="I597" s="13">
        <v>21284986.77</v>
      </c>
      <c r="J597" s="13">
        <v>1140461.49</v>
      </c>
      <c r="K597" s="14">
        <v>107</v>
      </c>
      <c r="L597" s="14">
        <v>136</v>
      </c>
      <c r="M597" s="14">
        <v>50</v>
      </c>
      <c r="N597" s="14">
        <v>0</v>
      </c>
      <c r="O597" s="3">
        <f>Table_OTOB_YTD[[#This Row],[CHARGED DAYS]]-Table_OTOB_YTD[[#This Row],[CONTRACT DAYS]]-Table_OTOB_YTD[[#This Row],[THIRD PARTY DAYS ADDED]]</f>
        <v>29</v>
      </c>
    </row>
    <row r="598" spans="1:15" hidden="1" x14ac:dyDescent="0.2">
      <c r="A598" s="5" t="s">
        <v>51</v>
      </c>
      <c r="B598" s="4" t="s">
        <v>730</v>
      </c>
      <c r="C598" s="5" t="s">
        <v>731</v>
      </c>
      <c r="D598" s="5" t="s">
        <v>42</v>
      </c>
      <c r="E598" s="6">
        <v>45695</v>
      </c>
      <c r="F598" s="13">
        <v>1478746.42</v>
      </c>
      <c r="G598" s="13">
        <v>53001.11</v>
      </c>
      <c r="H598" s="13">
        <v>0</v>
      </c>
      <c r="I598" s="13">
        <v>1500023.33</v>
      </c>
      <c r="J598" s="13">
        <v>21276.91</v>
      </c>
      <c r="K598" s="14">
        <v>79</v>
      </c>
      <c r="L598" s="14">
        <v>130</v>
      </c>
      <c r="M598" s="14">
        <v>28</v>
      </c>
      <c r="N598" s="14">
        <v>0</v>
      </c>
      <c r="O598" s="3">
        <f>Table_OTOB_YTD[[#This Row],[CHARGED DAYS]]-Table_OTOB_YTD[[#This Row],[CONTRACT DAYS]]-Table_OTOB_YTD[[#This Row],[THIRD PARTY DAYS ADDED]]</f>
        <v>51</v>
      </c>
    </row>
    <row r="599" spans="1:15" hidden="1" x14ac:dyDescent="0.2">
      <c r="A599" s="5" t="s">
        <v>88</v>
      </c>
      <c r="B599" s="4" t="s">
        <v>732</v>
      </c>
      <c r="C599" s="5" t="s">
        <v>112</v>
      </c>
      <c r="D599" s="5" t="s">
        <v>733</v>
      </c>
      <c r="E599" s="6">
        <v>45695</v>
      </c>
      <c r="F599" s="13">
        <v>4964579.9800000004</v>
      </c>
      <c r="G599" s="13">
        <v>509878.47000000003</v>
      </c>
      <c r="H599" s="13">
        <v>0</v>
      </c>
      <c r="I599" s="13">
        <v>5479022.2699999996</v>
      </c>
      <c r="J599" s="13">
        <v>514442.29</v>
      </c>
      <c r="K599" s="14">
        <v>210</v>
      </c>
      <c r="L599" s="14">
        <v>271</v>
      </c>
      <c r="M599" s="14">
        <v>65</v>
      </c>
      <c r="N599" s="14">
        <v>0</v>
      </c>
      <c r="O599" s="3">
        <f>Table_OTOB_YTD[[#This Row],[CHARGED DAYS]]-Table_OTOB_YTD[[#This Row],[CONTRACT DAYS]]-Table_OTOB_YTD[[#This Row],[THIRD PARTY DAYS ADDED]]</f>
        <v>61</v>
      </c>
    </row>
    <row r="600" spans="1:15" hidden="1" x14ac:dyDescent="0.2">
      <c r="A600" s="5" t="s">
        <v>23</v>
      </c>
      <c r="B600" s="4" t="s">
        <v>734</v>
      </c>
      <c r="C600" s="5" t="s">
        <v>428</v>
      </c>
      <c r="D600" s="5" t="s">
        <v>563</v>
      </c>
      <c r="E600" s="6">
        <v>45695</v>
      </c>
      <c r="F600" s="13">
        <v>15659341.689999999</v>
      </c>
      <c r="G600" s="13">
        <v>332973.58</v>
      </c>
      <c r="H600" s="13">
        <v>0</v>
      </c>
      <c r="I600" s="13">
        <v>14768418.710000001</v>
      </c>
      <c r="J600" s="13">
        <v>-890922.98</v>
      </c>
      <c r="K600" s="14">
        <v>125</v>
      </c>
      <c r="L600" s="14">
        <v>158</v>
      </c>
      <c r="M600" s="14">
        <v>0</v>
      </c>
      <c r="N600" s="14">
        <v>0</v>
      </c>
      <c r="O600" s="3">
        <f>Table_OTOB_YTD[[#This Row],[CHARGED DAYS]]-Table_OTOB_YTD[[#This Row],[CONTRACT DAYS]]-Table_OTOB_YTD[[#This Row],[THIRD PARTY DAYS ADDED]]</f>
        <v>33</v>
      </c>
    </row>
    <row r="601" spans="1:15" hidden="1" x14ac:dyDescent="0.2">
      <c r="A601" s="5" t="s">
        <v>16</v>
      </c>
      <c r="B601" s="4" t="s">
        <v>735</v>
      </c>
      <c r="C601" s="5" t="s">
        <v>273</v>
      </c>
      <c r="D601" s="5" t="s">
        <v>42</v>
      </c>
      <c r="E601" s="6">
        <v>45695</v>
      </c>
      <c r="F601" s="13">
        <v>1348336.46</v>
      </c>
      <c r="G601" s="13">
        <v>-56800.5</v>
      </c>
      <c r="H601" s="13">
        <v>0</v>
      </c>
      <c r="I601" s="13">
        <v>1247653.44</v>
      </c>
      <c r="J601" s="13">
        <v>-100683.02</v>
      </c>
      <c r="K601" s="14">
        <v>229</v>
      </c>
      <c r="L601" s="14">
        <v>221</v>
      </c>
      <c r="M601" s="14">
        <v>0</v>
      </c>
      <c r="N601" s="14">
        <v>0</v>
      </c>
      <c r="O601" s="3">
        <f>Table_OTOB_YTD[[#This Row],[CHARGED DAYS]]-Table_OTOB_YTD[[#This Row],[CONTRACT DAYS]]-Table_OTOB_YTD[[#This Row],[THIRD PARTY DAYS ADDED]]</f>
        <v>-8</v>
      </c>
    </row>
    <row r="602" spans="1:15" hidden="1" x14ac:dyDescent="0.2">
      <c r="A602" s="5" t="s">
        <v>264</v>
      </c>
      <c r="B602" s="4" t="s">
        <v>723</v>
      </c>
      <c r="C602" s="5" t="s">
        <v>264</v>
      </c>
      <c r="D602" s="5" t="s">
        <v>724</v>
      </c>
      <c r="E602" s="6">
        <v>45694</v>
      </c>
      <c r="F602" s="13">
        <v>340196.25</v>
      </c>
      <c r="G602" s="13">
        <v>0</v>
      </c>
      <c r="H602" s="13">
        <v>0</v>
      </c>
      <c r="I602" s="13">
        <v>337436.25</v>
      </c>
      <c r="J602" s="13">
        <v>-2760</v>
      </c>
      <c r="K602" s="14">
        <v>32</v>
      </c>
      <c r="L602" s="14">
        <v>27</v>
      </c>
      <c r="M602" s="14">
        <v>0</v>
      </c>
      <c r="N602" s="14">
        <v>0</v>
      </c>
      <c r="O602" s="3">
        <f>Table_OTOB_YTD[[#This Row],[CHARGED DAYS]]-Table_OTOB_YTD[[#This Row],[CONTRACT DAYS]]-Table_OTOB_YTD[[#This Row],[THIRD PARTY DAYS ADDED]]</f>
        <v>-5</v>
      </c>
    </row>
    <row r="603" spans="1:15" hidden="1" x14ac:dyDescent="0.2">
      <c r="A603" s="5" t="s">
        <v>264</v>
      </c>
      <c r="B603" s="4" t="s">
        <v>725</v>
      </c>
      <c r="C603" s="5" t="s">
        <v>264</v>
      </c>
      <c r="D603" s="5" t="s">
        <v>19</v>
      </c>
      <c r="E603" s="6">
        <v>45694</v>
      </c>
      <c r="F603" s="13">
        <v>1639160</v>
      </c>
      <c r="G603" s="13">
        <v>-489002.5</v>
      </c>
      <c r="H603" s="13">
        <v>0</v>
      </c>
      <c r="I603" s="13">
        <v>1191316.8</v>
      </c>
      <c r="J603" s="13">
        <v>-447843.2</v>
      </c>
      <c r="K603" s="14">
        <v>68</v>
      </c>
      <c r="L603" s="14">
        <v>68</v>
      </c>
      <c r="M603" s="14">
        <v>0</v>
      </c>
      <c r="N603" s="14">
        <v>0</v>
      </c>
      <c r="O603" s="3">
        <f>Table_OTOB_YTD[[#This Row],[CHARGED DAYS]]-Table_OTOB_YTD[[#This Row],[CONTRACT DAYS]]-Table_OTOB_YTD[[#This Row],[THIRD PARTY DAYS ADDED]]</f>
        <v>0</v>
      </c>
    </row>
    <row r="604" spans="1:15" hidden="1" x14ac:dyDescent="0.2">
      <c r="A604" s="5" t="s">
        <v>264</v>
      </c>
      <c r="B604" s="4" t="s">
        <v>726</v>
      </c>
      <c r="C604" s="5" t="s">
        <v>264</v>
      </c>
      <c r="D604" s="5" t="s">
        <v>19</v>
      </c>
      <c r="E604" s="6">
        <v>45694</v>
      </c>
      <c r="F604" s="13">
        <v>1783751.6</v>
      </c>
      <c r="G604" s="13">
        <v>0</v>
      </c>
      <c r="H604" s="13">
        <v>0</v>
      </c>
      <c r="I604" s="13">
        <v>2105529.2000000002</v>
      </c>
      <c r="J604" s="13">
        <v>321777.59999999998</v>
      </c>
      <c r="K604" s="14">
        <v>90</v>
      </c>
      <c r="L604" s="14">
        <v>53</v>
      </c>
      <c r="M604" s="14">
        <v>0</v>
      </c>
      <c r="N604" s="14">
        <v>0</v>
      </c>
      <c r="O604" s="3">
        <f>Table_OTOB_YTD[[#This Row],[CHARGED DAYS]]-Table_OTOB_YTD[[#This Row],[CONTRACT DAYS]]-Table_OTOB_YTD[[#This Row],[THIRD PARTY DAYS ADDED]]</f>
        <v>-37</v>
      </c>
    </row>
    <row r="605" spans="1:15" hidden="1" x14ac:dyDescent="0.2">
      <c r="A605" s="5" t="s">
        <v>98</v>
      </c>
      <c r="B605" s="4" t="s">
        <v>727</v>
      </c>
      <c r="C605" s="5" t="s">
        <v>728</v>
      </c>
      <c r="D605" s="5" t="s">
        <v>729</v>
      </c>
      <c r="E605" s="6">
        <v>45694</v>
      </c>
      <c r="F605" s="13">
        <v>2243728.59</v>
      </c>
      <c r="G605" s="13">
        <v>0</v>
      </c>
      <c r="H605" s="13">
        <v>0</v>
      </c>
      <c r="I605" s="13">
        <v>2039673.03</v>
      </c>
      <c r="J605" s="13">
        <v>-204055.56</v>
      </c>
      <c r="K605" s="14">
        <v>193</v>
      </c>
      <c r="L605" s="14">
        <v>130</v>
      </c>
      <c r="M605" s="14">
        <v>0</v>
      </c>
      <c r="N605" s="14">
        <v>0</v>
      </c>
      <c r="O605" s="3">
        <f>Table_OTOB_YTD[[#This Row],[CHARGED DAYS]]-Table_OTOB_YTD[[#This Row],[CONTRACT DAYS]]-Table_OTOB_YTD[[#This Row],[THIRD PARTY DAYS ADDED]]</f>
        <v>-63</v>
      </c>
    </row>
    <row r="606" spans="1:15" hidden="1" x14ac:dyDescent="0.2">
      <c r="A606" s="5" t="s">
        <v>51</v>
      </c>
      <c r="B606" s="4" t="s">
        <v>714</v>
      </c>
      <c r="C606" s="5" t="s">
        <v>65</v>
      </c>
      <c r="D606" s="5" t="s">
        <v>715</v>
      </c>
      <c r="E606" s="6">
        <v>45693</v>
      </c>
      <c r="F606" s="13">
        <v>799753.9</v>
      </c>
      <c r="G606" s="13">
        <v>10101.99</v>
      </c>
      <c r="H606" s="13">
        <v>0</v>
      </c>
      <c r="I606" s="13">
        <v>830885.08</v>
      </c>
      <c r="J606" s="13">
        <v>31131.18</v>
      </c>
      <c r="K606" s="14">
        <v>24</v>
      </c>
      <c r="L606" s="14">
        <v>21</v>
      </c>
      <c r="M606" s="14">
        <v>0</v>
      </c>
      <c r="N606" s="14">
        <v>0</v>
      </c>
      <c r="O606" s="3">
        <f>Table_OTOB_YTD[[#This Row],[CHARGED DAYS]]-Table_OTOB_YTD[[#This Row],[CONTRACT DAYS]]-Table_OTOB_YTD[[#This Row],[THIRD PARTY DAYS ADDED]]</f>
        <v>-3</v>
      </c>
    </row>
    <row r="607" spans="1:15" hidden="1" x14ac:dyDescent="0.2">
      <c r="A607" s="5" t="s">
        <v>51</v>
      </c>
      <c r="B607" s="4" t="s">
        <v>716</v>
      </c>
      <c r="C607" s="5" t="s">
        <v>73</v>
      </c>
      <c r="D607" s="5" t="s">
        <v>74</v>
      </c>
      <c r="E607" s="6">
        <v>45693</v>
      </c>
      <c r="F607" s="13">
        <v>7398988.9900000002</v>
      </c>
      <c r="G607" s="13">
        <v>999686.56</v>
      </c>
      <c r="H607" s="13">
        <v>0</v>
      </c>
      <c r="I607" s="13">
        <v>8798993.6199999992</v>
      </c>
      <c r="J607" s="13">
        <v>1400004.63</v>
      </c>
      <c r="K607" s="14">
        <v>369</v>
      </c>
      <c r="L607" s="14">
        <v>384</v>
      </c>
      <c r="M607" s="14">
        <v>15</v>
      </c>
      <c r="N607" s="14">
        <v>0</v>
      </c>
      <c r="O607" s="3">
        <f>Table_OTOB_YTD[[#This Row],[CHARGED DAYS]]-Table_OTOB_YTD[[#This Row],[CONTRACT DAYS]]-Table_OTOB_YTD[[#This Row],[THIRD PARTY DAYS ADDED]]</f>
        <v>15</v>
      </c>
    </row>
    <row r="608" spans="1:15" hidden="1" x14ac:dyDescent="0.2">
      <c r="A608" s="5" t="s">
        <v>51</v>
      </c>
      <c r="B608" s="4" t="s">
        <v>717</v>
      </c>
      <c r="C608" s="5" t="s">
        <v>76</v>
      </c>
      <c r="D608" s="5" t="s">
        <v>463</v>
      </c>
      <c r="E608" s="6">
        <v>45693</v>
      </c>
      <c r="F608" s="13">
        <v>3840828.3</v>
      </c>
      <c r="G608" s="13">
        <v>0</v>
      </c>
      <c r="H608" s="13">
        <v>0</v>
      </c>
      <c r="I608" s="13">
        <v>4168320.87</v>
      </c>
      <c r="J608" s="13">
        <v>327492.57</v>
      </c>
      <c r="K608" s="14">
        <v>68</v>
      </c>
      <c r="L608" s="14">
        <v>37</v>
      </c>
      <c r="M608" s="14">
        <v>0</v>
      </c>
      <c r="N608" s="14">
        <v>0</v>
      </c>
      <c r="O608" s="3">
        <f>Table_OTOB_YTD[[#This Row],[CHARGED DAYS]]-Table_OTOB_YTD[[#This Row],[CONTRACT DAYS]]-Table_OTOB_YTD[[#This Row],[THIRD PARTY DAYS ADDED]]</f>
        <v>-31</v>
      </c>
    </row>
    <row r="609" spans="1:15" hidden="1" x14ac:dyDescent="0.2">
      <c r="A609" s="5" t="s">
        <v>88</v>
      </c>
      <c r="B609" s="4" t="s">
        <v>718</v>
      </c>
      <c r="C609" s="5" t="s">
        <v>239</v>
      </c>
      <c r="D609" s="5" t="s">
        <v>719</v>
      </c>
      <c r="E609" s="6">
        <v>45693</v>
      </c>
      <c r="F609" s="13">
        <v>8970766.9000000004</v>
      </c>
      <c r="G609" s="13">
        <v>858224.11</v>
      </c>
      <c r="H609" s="13">
        <v>0</v>
      </c>
      <c r="I609" s="13">
        <v>9411709.1799999997</v>
      </c>
      <c r="J609" s="13">
        <v>440942.28</v>
      </c>
      <c r="K609" s="14">
        <v>203</v>
      </c>
      <c r="L609" s="14">
        <v>205</v>
      </c>
      <c r="M609" s="14">
        <v>2</v>
      </c>
      <c r="N609" s="14">
        <v>0</v>
      </c>
      <c r="O609" s="3">
        <f>Table_OTOB_YTD[[#This Row],[CHARGED DAYS]]-Table_OTOB_YTD[[#This Row],[CONTRACT DAYS]]-Table_OTOB_YTD[[#This Row],[THIRD PARTY DAYS ADDED]]</f>
        <v>2</v>
      </c>
    </row>
    <row r="610" spans="1:15" hidden="1" x14ac:dyDescent="0.2">
      <c r="A610" s="5" t="s">
        <v>31</v>
      </c>
      <c r="B610" s="4" t="s">
        <v>720</v>
      </c>
      <c r="C610" s="5" t="s">
        <v>186</v>
      </c>
      <c r="D610" s="5" t="s">
        <v>721</v>
      </c>
      <c r="E610" s="6">
        <v>45693</v>
      </c>
      <c r="F610" s="13">
        <v>15523367.42</v>
      </c>
      <c r="G610" s="13">
        <v>1476602.74</v>
      </c>
      <c r="H610" s="13">
        <v>-218287.68</v>
      </c>
      <c r="I610" s="13">
        <v>16730801.869999999</v>
      </c>
      <c r="J610" s="13">
        <v>1425722.13</v>
      </c>
      <c r="K610" s="14">
        <v>540</v>
      </c>
      <c r="L610" s="14">
        <v>621</v>
      </c>
      <c r="M610" s="14">
        <v>81</v>
      </c>
      <c r="N610" s="14">
        <v>4</v>
      </c>
      <c r="O610" s="3">
        <f>Table_OTOB_YTD[[#This Row],[CHARGED DAYS]]-Table_OTOB_YTD[[#This Row],[CONTRACT DAYS]]-Table_OTOB_YTD[[#This Row],[THIRD PARTY DAYS ADDED]]</f>
        <v>77</v>
      </c>
    </row>
    <row r="611" spans="1:15" hidden="1" x14ac:dyDescent="0.2">
      <c r="A611" s="5" t="s">
        <v>46</v>
      </c>
      <c r="B611" s="4" t="s">
        <v>722</v>
      </c>
      <c r="C611" s="5" t="s">
        <v>48</v>
      </c>
      <c r="D611" s="5" t="s">
        <v>34</v>
      </c>
      <c r="E611" s="6">
        <v>45693</v>
      </c>
      <c r="F611" s="13">
        <v>4831460.04</v>
      </c>
      <c r="G611" s="13">
        <v>-194250</v>
      </c>
      <c r="H611" s="13">
        <v>0</v>
      </c>
      <c r="I611" s="13">
        <v>4301678.99</v>
      </c>
      <c r="J611" s="13">
        <v>-529781.05000000005</v>
      </c>
      <c r="K611" s="14">
        <v>75</v>
      </c>
      <c r="L611" s="14">
        <v>67</v>
      </c>
      <c r="M611" s="14">
        <v>0</v>
      </c>
      <c r="N611" s="14">
        <v>0</v>
      </c>
      <c r="O611" s="3">
        <f>Table_OTOB_YTD[[#This Row],[CHARGED DAYS]]-Table_OTOB_YTD[[#This Row],[CONTRACT DAYS]]-Table_OTOB_YTD[[#This Row],[THIRD PARTY DAYS ADDED]]</f>
        <v>-8</v>
      </c>
    </row>
    <row r="612" spans="1:15" hidden="1" x14ac:dyDescent="0.2">
      <c r="A612" s="5" t="s">
        <v>219</v>
      </c>
      <c r="B612" s="4" t="s">
        <v>711</v>
      </c>
      <c r="C612" s="5" t="s">
        <v>334</v>
      </c>
      <c r="D612" s="5" t="s">
        <v>63</v>
      </c>
      <c r="E612" s="6">
        <v>45692</v>
      </c>
      <c r="F612" s="13">
        <v>6446300.5499999998</v>
      </c>
      <c r="G612" s="13">
        <v>-166311.30000000002</v>
      </c>
      <c r="H612" s="13">
        <v>0</v>
      </c>
      <c r="I612" s="13">
        <v>6627654.3399999999</v>
      </c>
      <c r="J612" s="13">
        <v>181353.79</v>
      </c>
      <c r="K612" s="14">
        <v>95</v>
      </c>
      <c r="L612" s="14">
        <v>76</v>
      </c>
      <c r="M612" s="14">
        <v>0</v>
      </c>
      <c r="N612" s="14">
        <v>0</v>
      </c>
      <c r="O612" s="3">
        <f>Table_OTOB_YTD[[#This Row],[CHARGED DAYS]]-Table_OTOB_YTD[[#This Row],[CONTRACT DAYS]]-Table_OTOB_YTD[[#This Row],[THIRD PARTY DAYS ADDED]]</f>
        <v>-19</v>
      </c>
    </row>
    <row r="613" spans="1:15" hidden="1" x14ac:dyDescent="0.2">
      <c r="A613" s="5" t="s">
        <v>46</v>
      </c>
      <c r="B613" s="4" t="s">
        <v>712</v>
      </c>
      <c r="C613" s="5" t="s">
        <v>713</v>
      </c>
      <c r="D613" s="5" t="s">
        <v>317</v>
      </c>
      <c r="E613" s="6">
        <v>45692</v>
      </c>
      <c r="F613" s="13">
        <v>327710</v>
      </c>
      <c r="G613" s="13">
        <v>-9546.7000000000007</v>
      </c>
      <c r="H613" s="13">
        <v>0</v>
      </c>
      <c r="I613" s="13">
        <v>308254.03999999998</v>
      </c>
      <c r="J613" s="13">
        <v>-19455.96</v>
      </c>
      <c r="K613" s="14">
        <v>30</v>
      </c>
      <c r="L613" s="14">
        <v>20</v>
      </c>
      <c r="M613" s="14">
        <v>0</v>
      </c>
      <c r="N613" s="14">
        <v>0</v>
      </c>
      <c r="O613" s="3">
        <f>Table_OTOB_YTD[[#This Row],[CHARGED DAYS]]-Table_OTOB_YTD[[#This Row],[CONTRACT DAYS]]-Table_OTOB_YTD[[#This Row],[THIRD PARTY DAYS ADDED]]</f>
        <v>-10</v>
      </c>
    </row>
    <row r="614" spans="1:15" hidden="1" x14ac:dyDescent="0.2">
      <c r="A614" s="5" t="s">
        <v>39</v>
      </c>
      <c r="B614" s="4" t="s">
        <v>693</v>
      </c>
      <c r="C614" s="5" t="s">
        <v>694</v>
      </c>
      <c r="D614" s="5" t="s">
        <v>695</v>
      </c>
      <c r="E614" s="6">
        <v>45691</v>
      </c>
      <c r="F614" s="13">
        <v>2844984.65</v>
      </c>
      <c r="G614" s="13">
        <v>0</v>
      </c>
      <c r="H614" s="13">
        <v>0</v>
      </c>
      <c r="I614" s="13">
        <v>2983799.43</v>
      </c>
      <c r="J614" s="13">
        <v>138814.78</v>
      </c>
      <c r="K614" s="14">
        <v>120</v>
      </c>
      <c r="L614" s="14">
        <v>117</v>
      </c>
      <c r="M614" s="14">
        <v>0</v>
      </c>
      <c r="N614" s="14">
        <v>0</v>
      </c>
      <c r="O614" s="3">
        <f>Table_OTOB_YTD[[#This Row],[CHARGED DAYS]]-Table_OTOB_YTD[[#This Row],[CONTRACT DAYS]]-Table_OTOB_YTD[[#This Row],[THIRD PARTY DAYS ADDED]]</f>
        <v>-3</v>
      </c>
    </row>
    <row r="615" spans="1:15" hidden="1" x14ac:dyDescent="0.2">
      <c r="A615" s="5" t="s">
        <v>39</v>
      </c>
      <c r="B615" s="4" t="s">
        <v>696</v>
      </c>
      <c r="C615" s="5" t="s">
        <v>566</v>
      </c>
      <c r="D615" s="5" t="s">
        <v>120</v>
      </c>
      <c r="E615" s="6">
        <v>45691</v>
      </c>
      <c r="F615" s="13">
        <v>3360261.38</v>
      </c>
      <c r="G615" s="13">
        <v>-119485.48</v>
      </c>
      <c r="H615" s="13">
        <v>0</v>
      </c>
      <c r="I615" s="13">
        <v>3421807.76</v>
      </c>
      <c r="J615" s="13">
        <v>61546.38</v>
      </c>
      <c r="K615" s="14">
        <v>94</v>
      </c>
      <c r="L615" s="14">
        <v>79</v>
      </c>
      <c r="M615" s="14">
        <v>0</v>
      </c>
      <c r="N615" s="14">
        <v>0</v>
      </c>
      <c r="O615" s="3">
        <f>Table_OTOB_YTD[[#This Row],[CHARGED DAYS]]-Table_OTOB_YTD[[#This Row],[CONTRACT DAYS]]-Table_OTOB_YTD[[#This Row],[THIRD PARTY DAYS ADDED]]</f>
        <v>-15</v>
      </c>
    </row>
    <row r="616" spans="1:15" hidden="1" x14ac:dyDescent="0.2">
      <c r="A616" s="5" t="s">
        <v>27</v>
      </c>
      <c r="B616" s="4" t="s">
        <v>697</v>
      </c>
      <c r="C616" s="5" t="s">
        <v>198</v>
      </c>
      <c r="D616" s="5" t="s">
        <v>174</v>
      </c>
      <c r="E616" s="6">
        <v>45691</v>
      </c>
      <c r="F616" s="13">
        <v>1274691.7</v>
      </c>
      <c r="G616" s="13">
        <v>135764.20000000001</v>
      </c>
      <c r="H616" s="13">
        <v>0</v>
      </c>
      <c r="I616" s="13">
        <v>1402847.08</v>
      </c>
      <c r="J616" s="13">
        <v>128155.38</v>
      </c>
      <c r="K616" s="14">
        <v>214</v>
      </c>
      <c r="L616" s="14">
        <v>214</v>
      </c>
      <c r="M616" s="14">
        <v>0</v>
      </c>
      <c r="N616" s="14">
        <v>0</v>
      </c>
      <c r="O616" s="3">
        <f>Table_OTOB_YTD[[#This Row],[CHARGED DAYS]]-Table_OTOB_YTD[[#This Row],[CONTRACT DAYS]]-Table_OTOB_YTD[[#This Row],[THIRD PARTY DAYS ADDED]]</f>
        <v>0</v>
      </c>
    </row>
    <row r="617" spans="1:15" hidden="1" x14ac:dyDescent="0.2">
      <c r="A617" s="5" t="s">
        <v>400</v>
      </c>
      <c r="B617" s="4" t="s">
        <v>698</v>
      </c>
      <c r="C617" s="5" t="s">
        <v>699</v>
      </c>
      <c r="D617" s="5" t="s">
        <v>700</v>
      </c>
      <c r="E617" s="6">
        <v>45691</v>
      </c>
      <c r="F617" s="13">
        <v>3497274.25</v>
      </c>
      <c r="G617" s="13">
        <v>70543.98</v>
      </c>
      <c r="H617" s="13">
        <v>0</v>
      </c>
      <c r="I617" s="13">
        <v>3391626.64</v>
      </c>
      <c r="J617" s="13">
        <v>-105647.61</v>
      </c>
      <c r="K617" s="14">
        <v>69</v>
      </c>
      <c r="L617" s="14">
        <v>52</v>
      </c>
      <c r="M617" s="14">
        <v>0</v>
      </c>
      <c r="N617" s="14">
        <v>0</v>
      </c>
      <c r="O617" s="3">
        <f>Table_OTOB_YTD[[#This Row],[CHARGED DAYS]]-Table_OTOB_YTD[[#This Row],[CONTRACT DAYS]]-Table_OTOB_YTD[[#This Row],[THIRD PARTY DAYS ADDED]]</f>
        <v>-17</v>
      </c>
    </row>
    <row r="618" spans="1:15" hidden="1" x14ac:dyDescent="0.2">
      <c r="A618" s="5" t="s">
        <v>400</v>
      </c>
      <c r="B618" s="4" t="s">
        <v>701</v>
      </c>
      <c r="C618" s="5" t="s">
        <v>699</v>
      </c>
      <c r="D618" s="5" t="s">
        <v>42</v>
      </c>
      <c r="E618" s="6">
        <v>45691</v>
      </c>
      <c r="F618" s="13">
        <v>799669.8</v>
      </c>
      <c r="G618" s="13">
        <v>0</v>
      </c>
      <c r="H618" s="13">
        <v>0</v>
      </c>
      <c r="I618" s="13">
        <v>835116.8</v>
      </c>
      <c r="J618" s="13">
        <v>35447</v>
      </c>
      <c r="K618" s="14">
        <v>81</v>
      </c>
      <c r="L618" s="14">
        <v>83</v>
      </c>
      <c r="M618" s="14">
        <v>0</v>
      </c>
      <c r="N618" s="14">
        <v>0</v>
      </c>
      <c r="O618" s="3">
        <f>Table_OTOB_YTD[[#This Row],[CHARGED DAYS]]-Table_OTOB_YTD[[#This Row],[CONTRACT DAYS]]-Table_OTOB_YTD[[#This Row],[THIRD PARTY DAYS ADDED]]</f>
        <v>2</v>
      </c>
    </row>
    <row r="619" spans="1:15" hidden="1" x14ac:dyDescent="0.2">
      <c r="A619" s="5" t="s">
        <v>400</v>
      </c>
      <c r="B619" s="4" t="s">
        <v>702</v>
      </c>
      <c r="C619" s="5" t="s">
        <v>703</v>
      </c>
      <c r="D619" s="5" t="s">
        <v>704</v>
      </c>
      <c r="E619" s="6">
        <v>45691</v>
      </c>
      <c r="F619" s="13">
        <v>23691228.210000001</v>
      </c>
      <c r="G619" s="13">
        <v>136464.95999999999</v>
      </c>
      <c r="H619" s="13">
        <v>0</v>
      </c>
      <c r="I619" s="13">
        <v>23713870.760000002</v>
      </c>
      <c r="J619" s="13">
        <v>22642.55</v>
      </c>
      <c r="K619" s="14">
        <v>285</v>
      </c>
      <c r="L619" s="14">
        <v>242</v>
      </c>
      <c r="M619" s="14">
        <v>0</v>
      </c>
      <c r="N619" s="14">
        <v>0</v>
      </c>
      <c r="O619" s="3">
        <f>Table_OTOB_YTD[[#This Row],[CHARGED DAYS]]-Table_OTOB_YTD[[#This Row],[CONTRACT DAYS]]-Table_OTOB_YTD[[#This Row],[THIRD PARTY DAYS ADDED]]</f>
        <v>-43</v>
      </c>
    </row>
    <row r="620" spans="1:15" hidden="1" x14ac:dyDescent="0.2">
      <c r="A620" s="5" t="s">
        <v>88</v>
      </c>
      <c r="B620" s="4" t="s">
        <v>705</v>
      </c>
      <c r="C620" s="5" t="s">
        <v>105</v>
      </c>
      <c r="D620" s="5" t="s">
        <v>106</v>
      </c>
      <c r="E620" s="6">
        <v>45691</v>
      </c>
      <c r="F620" s="13">
        <v>2155024</v>
      </c>
      <c r="G620" s="13">
        <v>25100</v>
      </c>
      <c r="H620" s="13">
        <v>0</v>
      </c>
      <c r="I620" s="13">
        <v>2331185.46</v>
      </c>
      <c r="J620" s="13">
        <v>176161.46</v>
      </c>
      <c r="K620" s="14">
        <v>260</v>
      </c>
      <c r="L620" s="14">
        <v>349</v>
      </c>
      <c r="M620" s="14">
        <v>5</v>
      </c>
      <c r="N620" s="14">
        <v>0</v>
      </c>
      <c r="O620" s="3">
        <f>Table_OTOB_YTD[[#This Row],[CHARGED DAYS]]-Table_OTOB_YTD[[#This Row],[CONTRACT DAYS]]-Table_OTOB_YTD[[#This Row],[THIRD PARTY DAYS ADDED]]</f>
        <v>89</v>
      </c>
    </row>
    <row r="621" spans="1:15" hidden="1" x14ac:dyDescent="0.2">
      <c r="A621" s="5" t="s">
        <v>78</v>
      </c>
      <c r="B621" s="4" t="s">
        <v>706</v>
      </c>
      <c r="C621" s="5" t="s">
        <v>80</v>
      </c>
      <c r="D621" s="5" t="s">
        <v>240</v>
      </c>
      <c r="E621" s="6">
        <v>45691</v>
      </c>
      <c r="F621" s="13">
        <v>470872</v>
      </c>
      <c r="G621" s="13">
        <v>1220</v>
      </c>
      <c r="H621" s="13">
        <v>0</v>
      </c>
      <c r="I621" s="13">
        <v>471477.56</v>
      </c>
      <c r="J621" s="13">
        <v>605.55999999999995</v>
      </c>
      <c r="K621" s="14">
        <v>64</v>
      </c>
      <c r="L621" s="14">
        <v>68</v>
      </c>
      <c r="M621" s="14">
        <v>4</v>
      </c>
      <c r="N621" s="14">
        <v>0</v>
      </c>
      <c r="O621" s="3">
        <f>Table_OTOB_YTD[[#This Row],[CHARGED DAYS]]-Table_OTOB_YTD[[#This Row],[CONTRACT DAYS]]-Table_OTOB_YTD[[#This Row],[THIRD PARTY DAYS ADDED]]</f>
        <v>4</v>
      </c>
    </row>
    <row r="622" spans="1:15" hidden="1" x14ac:dyDescent="0.2">
      <c r="A622" s="5" t="s">
        <v>43</v>
      </c>
      <c r="B622" s="4" t="s">
        <v>707</v>
      </c>
      <c r="C622" s="5" t="s">
        <v>45</v>
      </c>
      <c r="D622" s="5" t="s">
        <v>174</v>
      </c>
      <c r="E622" s="6">
        <v>45691</v>
      </c>
      <c r="F622" s="13">
        <v>1264222.1099999999</v>
      </c>
      <c r="G622" s="13">
        <v>79417.66</v>
      </c>
      <c r="H622" s="13">
        <v>0</v>
      </c>
      <c r="I622" s="13">
        <v>1245863.83</v>
      </c>
      <c r="J622" s="13">
        <v>-18358.28</v>
      </c>
      <c r="K622" s="14">
        <v>171</v>
      </c>
      <c r="L622" s="14">
        <v>205</v>
      </c>
      <c r="M622" s="14">
        <v>16</v>
      </c>
      <c r="N622" s="14">
        <v>0</v>
      </c>
      <c r="O622" s="3">
        <f>Table_OTOB_YTD[[#This Row],[CHARGED DAYS]]-Table_OTOB_YTD[[#This Row],[CONTRACT DAYS]]-Table_OTOB_YTD[[#This Row],[THIRD PARTY DAYS ADDED]]</f>
        <v>34</v>
      </c>
    </row>
    <row r="623" spans="1:15" hidden="1" x14ac:dyDescent="0.2">
      <c r="A623" s="5" t="s">
        <v>31</v>
      </c>
      <c r="B623" s="4" t="s">
        <v>708</v>
      </c>
      <c r="C623" s="5" t="s">
        <v>186</v>
      </c>
      <c r="D623" s="5" t="s">
        <v>709</v>
      </c>
      <c r="E623" s="6">
        <v>45691</v>
      </c>
      <c r="F623" s="13">
        <v>778577</v>
      </c>
      <c r="G623" s="13">
        <v>111847.61</v>
      </c>
      <c r="H623" s="13">
        <v>0</v>
      </c>
      <c r="I623" s="13">
        <v>896148.62</v>
      </c>
      <c r="J623" s="13">
        <v>117571.62</v>
      </c>
      <c r="K623" s="14">
        <v>89</v>
      </c>
      <c r="L623" s="14">
        <v>78</v>
      </c>
      <c r="M623" s="14">
        <v>0</v>
      </c>
      <c r="N623" s="14">
        <v>0</v>
      </c>
      <c r="O623" s="3">
        <f>Table_OTOB_YTD[[#This Row],[CHARGED DAYS]]-Table_OTOB_YTD[[#This Row],[CONTRACT DAYS]]-Table_OTOB_YTD[[#This Row],[THIRD PARTY DAYS ADDED]]</f>
        <v>-11</v>
      </c>
    </row>
    <row r="624" spans="1:15" hidden="1" x14ac:dyDescent="0.2">
      <c r="A624" s="5" t="s">
        <v>94</v>
      </c>
      <c r="B624" s="4" t="s">
        <v>710</v>
      </c>
      <c r="C624" s="5" t="s">
        <v>176</v>
      </c>
      <c r="D624" s="5" t="s">
        <v>625</v>
      </c>
      <c r="E624" s="6">
        <v>45691</v>
      </c>
      <c r="F624" s="13">
        <v>444558</v>
      </c>
      <c r="G624" s="13">
        <v>18659</v>
      </c>
      <c r="H624" s="13">
        <v>0</v>
      </c>
      <c r="I624" s="13">
        <v>468710.5</v>
      </c>
      <c r="J624" s="13">
        <v>24152.5</v>
      </c>
      <c r="K624" s="14">
        <v>34</v>
      </c>
      <c r="L624" s="14">
        <v>29</v>
      </c>
      <c r="M624" s="14">
        <v>0</v>
      </c>
      <c r="N624" s="14">
        <v>0</v>
      </c>
      <c r="O624" s="3">
        <f>Table_OTOB_YTD[[#This Row],[CHARGED DAYS]]-Table_OTOB_YTD[[#This Row],[CONTRACT DAYS]]-Table_OTOB_YTD[[#This Row],[THIRD PARTY DAYS ADDED]]</f>
        <v>-5</v>
      </c>
    </row>
    <row r="625" spans="1:15" hidden="1" x14ac:dyDescent="0.2">
      <c r="A625" s="5" t="s">
        <v>51</v>
      </c>
      <c r="B625" s="4" t="s">
        <v>692</v>
      </c>
      <c r="C625" s="5" t="s">
        <v>276</v>
      </c>
      <c r="D625" s="5" t="s">
        <v>358</v>
      </c>
      <c r="E625" s="6">
        <v>45689</v>
      </c>
      <c r="F625" s="13">
        <v>2331672.2999999998</v>
      </c>
      <c r="G625" s="13">
        <v>111777.54000000001</v>
      </c>
      <c r="H625" s="13">
        <v>0</v>
      </c>
      <c r="I625" s="13">
        <v>2587105.89</v>
      </c>
      <c r="J625" s="13">
        <v>255433.59</v>
      </c>
      <c r="K625" s="14">
        <v>187</v>
      </c>
      <c r="L625" s="14">
        <v>116</v>
      </c>
      <c r="M625" s="14">
        <v>0</v>
      </c>
      <c r="N625" s="14">
        <v>0</v>
      </c>
      <c r="O625" s="3">
        <f>Table_OTOB_YTD[[#This Row],[CHARGED DAYS]]-Table_OTOB_YTD[[#This Row],[CONTRACT DAYS]]-Table_OTOB_YTD[[#This Row],[THIRD PARTY DAYS ADDED]]</f>
        <v>-71</v>
      </c>
    </row>
    <row r="626" spans="1:15" hidden="1" x14ac:dyDescent="0.2">
      <c r="A626" s="5" t="s">
        <v>264</v>
      </c>
      <c r="B626" s="4" t="s">
        <v>686</v>
      </c>
      <c r="C626" s="5" t="s">
        <v>687</v>
      </c>
      <c r="D626" s="5" t="s">
        <v>637</v>
      </c>
      <c r="E626" s="6">
        <v>45688</v>
      </c>
      <c r="F626" s="13">
        <v>2320028</v>
      </c>
      <c r="G626" s="13">
        <v>458561.72000000003</v>
      </c>
      <c r="H626" s="13">
        <v>0</v>
      </c>
      <c r="I626" s="13">
        <v>3289949.44</v>
      </c>
      <c r="J626" s="13">
        <v>969921.44</v>
      </c>
      <c r="K626" s="14">
        <v>320</v>
      </c>
      <c r="L626" s="14">
        <v>318</v>
      </c>
      <c r="M626" s="14">
        <v>73</v>
      </c>
      <c r="N626" s="14">
        <v>0</v>
      </c>
      <c r="O626" s="3">
        <f>Table_OTOB_YTD[[#This Row],[CHARGED DAYS]]-Table_OTOB_YTD[[#This Row],[CONTRACT DAYS]]-Table_OTOB_YTD[[#This Row],[THIRD PARTY DAYS ADDED]]</f>
        <v>-2</v>
      </c>
    </row>
    <row r="627" spans="1:15" hidden="1" x14ac:dyDescent="0.2">
      <c r="A627" s="5" t="s">
        <v>131</v>
      </c>
      <c r="B627" s="4" t="s">
        <v>688</v>
      </c>
      <c r="C627" s="5" t="s">
        <v>622</v>
      </c>
      <c r="D627" s="5" t="s">
        <v>344</v>
      </c>
      <c r="E627" s="6">
        <v>45688</v>
      </c>
      <c r="F627" s="13">
        <v>5995947.2199999997</v>
      </c>
      <c r="G627" s="13">
        <v>-12950.220000000001</v>
      </c>
      <c r="H627" s="13">
        <v>0</v>
      </c>
      <c r="I627" s="13">
        <v>5859540.3700000001</v>
      </c>
      <c r="J627" s="13">
        <v>-136406.85</v>
      </c>
      <c r="K627" s="14">
        <v>120</v>
      </c>
      <c r="L627" s="14">
        <v>186</v>
      </c>
      <c r="M627" s="14">
        <v>68</v>
      </c>
      <c r="N627" s="14">
        <v>0</v>
      </c>
      <c r="O627" s="3">
        <f>Table_OTOB_YTD[[#This Row],[CHARGED DAYS]]-Table_OTOB_YTD[[#This Row],[CONTRACT DAYS]]-Table_OTOB_YTD[[#This Row],[THIRD PARTY DAYS ADDED]]</f>
        <v>66</v>
      </c>
    </row>
    <row r="628" spans="1:15" hidden="1" x14ac:dyDescent="0.2">
      <c r="A628" s="5" t="s">
        <v>131</v>
      </c>
      <c r="B628" s="4" t="s">
        <v>689</v>
      </c>
      <c r="C628" s="5" t="s">
        <v>690</v>
      </c>
      <c r="D628" s="5" t="s">
        <v>691</v>
      </c>
      <c r="E628" s="6">
        <v>45688</v>
      </c>
      <c r="F628" s="13">
        <v>36670137.75</v>
      </c>
      <c r="G628" s="13">
        <v>-329920.36</v>
      </c>
      <c r="H628" s="13">
        <v>0</v>
      </c>
      <c r="I628" s="13">
        <v>39347167.049999997</v>
      </c>
      <c r="J628" s="13">
        <v>2677029.2999999998</v>
      </c>
      <c r="K628" s="14">
        <v>510</v>
      </c>
      <c r="L628" s="14">
        <v>465</v>
      </c>
      <c r="M628" s="14">
        <v>0</v>
      </c>
      <c r="N628" s="14">
        <v>0</v>
      </c>
      <c r="O628" s="3">
        <f>Table_OTOB_YTD[[#This Row],[CHARGED DAYS]]-Table_OTOB_YTD[[#This Row],[CONTRACT DAYS]]-Table_OTOB_YTD[[#This Row],[THIRD PARTY DAYS ADDED]]</f>
        <v>-45</v>
      </c>
    </row>
    <row r="629" spans="1:15" hidden="1" x14ac:dyDescent="0.2">
      <c r="A629" s="5" t="s">
        <v>165</v>
      </c>
      <c r="B629" s="4" t="s">
        <v>674</v>
      </c>
      <c r="C629" s="5" t="s">
        <v>165</v>
      </c>
      <c r="D629" s="5" t="s">
        <v>675</v>
      </c>
      <c r="E629" s="6">
        <v>45687</v>
      </c>
      <c r="F629" s="13">
        <v>2606597.5</v>
      </c>
      <c r="G629" s="13">
        <v>1148552.72</v>
      </c>
      <c r="H629" s="13">
        <v>0</v>
      </c>
      <c r="I629" s="13">
        <v>3775359.48</v>
      </c>
      <c r="J629" s="13">
        <v>1168761.98</v>
      </c>
      <c r="K629" s="14">
        <v>120</v>
      </c>
      <c r="L629" s="14">
        <v>235</v>
      </c>
      <c r="M629" s="14">
        <v>68</v>
      </c>
      <c r="N629" s="14">
        <v>0</v>
      </c>
      <c r="O629" s="3">
        <f>Table_OTOB_YTD[[#This Row],[CHARGED DAYS]]-Table_OTOB_YTD[[#This Row],[CONTRACT DAYS]]-Table_OTOB_YTD[[#This Row],[THIRD PARTY DAYS ADDED]]</f>
        <v>115</v>
      </c>
    </row>
    <row r="630" spans="1:15" hidden="1" x14ac:dyDescent="0.2">
      <c r="A630" s="5" t="s">
        <v>165</v>
      </c>
      <c r="B630" s="4" t="s">
        <v>676</v>
      </c>
      <c r="C630" s="5" t="s">
        <v>165</v>
      </c>
      <c r="D630" s="5" t="s">
        <v>174</v>
      </c>
      <c r="E630" s="6">
        <v>45687</v>
      </c>
      <c r="F630" s="13">
        <v>1053915</v>
      </c>
      <c r="G630" s="13">
        <v>158770</v>
      </c>
      <c r="H630" s="13">
        <v>0</v>
      </c>
      <c r="I630" s="13">
        <v>1031483.89</v>
      </c>
      <c r="J630" s="13">
        <v>-22431.11</v>
      </c>
      <c r="K630" s="14">
        <v>186</v>
      </c>
      <c r="L630" s="14">
        <v>185</v>
      </c>
      <c r="M630" s="14">
        <v>0</v>
      </c>
      <c r="N630" s="14">
        <v>0</v>
      </c>
      <c r="O630" s="3">
        <f>Table_OTOB_YTD[[#This Row],[CHARGED DAYS]]-Table_OTOB_YTD[[#This Row],[CONTRACT DAYS]]-Table_OTOB_YTD[[#This Row],[THIRD PARTY DAYS ADDED]]</f>
        <v>-1</v>
      </c>
    </row>
    <row r="631" spans="1:15" hidden="1" x14ac:dyDescent="0.2">
      <c r="A631" s="5" t="s">
        <v>78</v>
      </c>
      <c r="B631" s="4" t="s">
        <v>677</v>
      </c>
      <c r="C631" s="5" t="s">
        <v>678</v>
      </c>
      <c r="D631" s="5" t="s">
        <v>679</v>
      </c>
      <c r="E631" s="6">
        <v>45687</v>
      </c>
      <c r="F631" s="13">
        <v>734777</v>
      </c>
      <c r="G631" s="13">
        <v>-4867.5</v>
      </c>
      <c r="H631" s="13">
        <v>0</v>
      </c>
      <c r="I631" s="13">
        <v>647956.75</v>
      </c>
      <c r="J631" s="13">
        <v>-86820.25</v>
      </c>
      <c r="K631" s="14">
        <v>43</v>
      </c>
      <c r="L631" s="14">
        <v>33</v>
      </c>
      <c r="M631" s="14">
        <v>0</v>
      </c>
      <c r="N631" s="14">
        <v>0</v>
      </c>
      <c r="O631" s="3">
        <f>Table_OTOB_YTD[[#This Row],[CHARGED DAYS]]-Table_OTOB_YTD[[#This Row],[CONTRACT DAYS]]-Table_OTOB_YTD[[#This Row],[THIRD PARTY DAYS ADDED]]</f>
        <v>-10</v>
      </c>
    </row>
    <row r="632" spans="1:15" hidden="1" x14ac:dyDescent="0.2">
      <c r="A632" s="5" t="s">
        <v>264</v>
      </c>
      <c r="B632" s="4" t="s">
        <v>680</v>
      </c>
      <c r="C632" s="5" t="s">
        <v>681</v>
      </c>
      <c r="D632" s="5" t="s">
        <v>38</v>
      </c>
      <c r="E632" s="6">
        <v>45687</v>
      </c>
      <c r="F632" s="13">
        <v>22788746.190000001</v>
      </c>
      <c r="G632" s="13">
        <v>197274.01</v>
      </c>
      <c r="H632" s="13">
        <v>0</v>
      </c>
      <c r="I632" s="13">
        <v>21724655.890000001</v>
      </c>
      <c r="J632" s="13">
        <v>-1064090.3</v>
      </c>
      <c r="K632" s="14">
        <v>64</v>
      </c>
      <c r="L632" s="14">
        <v>58</v>
      </c>
      <c r="M632" s="14">
        <v>0</v>
      </c>
      <c r="N632" s="14">
        <v>0</v>
      </c>
      <c r="O632" s="3">
        <f>Table_OTOB_YTD[[#This Row],[CHARGED DAYS]]-Table_OTOB_YTD[[#This Row],[CONTRACT DAYS]]-Table_OTOB_YTD[[#This Row],[THIRD PARTY DAYS ADDED]]</f>
        <v>-6</v>
      </c>
    </row>
    <row r="633" spans="1:15" hidden="1" x14ac:dyDescent="0.2">
      <c r="A633" s="5" t="s">
        <v>264</v>
      </c>
      <c r="B633" s="4" t="s">
        <v>682</v>
      </c>
      <c r="C633" s="5" t="s">
        <v>264</v>
      </c>
      <c r="D633" s="5" t="s">
        <v>97</v>
      </c>
      <c r="E633" s="6">
        <v>45687</v>
      </c>
      <c r="F633" s="13">
        <v>12797068.279999999</v>
      </c>
      <c r="G633" s="13">
        <v>274194.87</v>
      </c>
      <c r="H633" s="13">
        <v>0</v>
      </c>
      <c r="I633" s="13">
        <v>12929767.77</v>
      </c>
      <c r="J633" s="13">
        <v>132699.49</v>
      </c>
      <c r="K633" s="14">
        <v>256</v>
      </c>
      <c r="L633" s="14">
        <v>379</v>
      </c>
      <c r="M633" s="14">
        <v>123</v>
      </c>
      <c r="N633" s="14">
        <v>0</v>
      </c>
      <c r="O633" s="3">
        <f>Table_OTOB_YTD[[#This Row],[CHARGED DAYS]]-Table_OTOB_YTD[[#This Row],[CONTRACT DAYS]]-Table_OTOB_YTD[[#This Row],[THIRD PARTY DAYS ADDED]]</f>
        <v>123</v>
      </c>
    </row>
    <row r="634" spans="1:15" hidden="1" x14ac:dyDescent="0.2">
      <c r="A634" s="5" t="s">
        <v>23</v>
      </c>
      <c r="B634" s="4" t="s">
        <v>683</v>
      </c>
      <c r="C634" s="5" t="s">
        <v>267</v>
      </c>
      <c r="D634" s="5" t="s">
        <v>209</v>
      </c>
      <c r="E634" s="6">
        <v>45687</v>
      </c>
      <c r="F634" s="13">
        <v>6975521.46</v>
      </c>
      <c r="G634" s="13">
        <v>27969.52</v>
      </c>
      <c r="H634" s="13">
        <v>0</v>
      </c>
      <c r="I634" s="13">
        <v>7419588.9400000004</v>
      </c>
      <c r="J634" s="13">
        <v>444067.48</v>
      </c>
      <c r="K634" s="14">
        <v>119</v>
      </c>
      <c r="L634" s="14">
        <v>99</v>
      </c>
      <c r="M634" s="14">
        <v>0</v>
      </c>
      <c r="N634" s="14">
        <v>0</v>
      </c>
      <c r="O634" s="3">
        <f>Table_OTOB_YTD[[#This Row],[CHARGED DAYS]]-Table_OTOB_YTD[[#This Row],[CONTRACT DAYS]]-Table_OTOB_YTD[[#This Row],[THIRD PARTY DAYS ADDED]]</f>
        <v>-20</v>
      </c>
    </row>
    <row r="635" spans="1:15" hidden="1" x14ac:dyDescent="0.2">
      <c r="A635" s="5" t="s">
        <v>16</v>
      </c>
      <c r="B635" s="4" t="s">
        <v>684</v>
      </c>
      <c r="C635" s="5" t="s">
        <v>21</v>
      </c>
      <c r="D635" s="5" t="s">
        <v>19</v>
      </c>
      <c r="E635" s="6">
        <v>45687</v>
      </c>
      <c r="F635" s="13">
        <v>3141295.36</v>
      </c>
      <c r="G635" s="13">
        <v>-259349.7</v>
      </c>
      <c r="H635" s="13">
        <v>0</v>
      </c>
      <c r="I635" s="13">
        <v>2757597.6</v>
      </c>
      <c r="J635" s="13">
        <v>-383697.76</v>
      </c>
      <c r="K635" s="14">
        <v>101</v>
      </c>
      <c r="L635" s="14">
        <v>63</v>
      </c>
      <c r="M635" s="14">
        <v>0</v>
      </c>
      <c r="N635" s="14">
        <v>0</v>
      </c>
      <c r="O635" s="3">
        <f>Table_OTOB_YTD[[#This Row],[CHARGED DAYS]]-Table_OTOB_YTD[[#This Row],[CONTRACT DAYS]]-Table_OTOB_YTD[[#This Row],[THIRD PARTY DAYS ADDED]]</f>
        <v>-38</v>
      </c>
    </row>
    <row r="636" spans="1:15" hidden="1" x14ac:dyDescent="0.2">
      <c r="A636" s="5" t="s">
        <v>35</v>
      </c>
      <c r="B636" s="4" t="s">
        <v>685</v>
      </c>
      <c r="C636" s="5" t="s">
        <v>388</v>
      </c>
      <c r="D636" s="5" t="s">
        <v>332</v>
      </c>
      <c r="E636" s="6">
        <v>45687</v>
      </c>
      <c r="F636" s="13">
        <v>7582811.5199999996</v>
      </c>
      <c r="G636" s="13">
        <v>-6609.71</v>
      </c>
      <c r="H636" s="13">
        <v>0</v>
      </c>
      <c r="I636" s="13">
        <v>6703339.3099999996</v>
      </c>
      <c r="J636" s="13">
        <v>-879472.21</v>
      </c>
      <c r="K636" s="14">
        <v>60</v>
      </c>
      <c r="L636" s="14">
        <v>47</v>
      </c>
      <c r="M636" s="14">
        <v>0</v>
      </c>
      <c r="N636" s="14">
        <v>0</v>
      </c>
      <c r="O636" s="3">
        <f>Table_OTOB_YTD[[#This Row],[CHARGED DAYS]]-Table_OTOB_YTD[[#This Row],[CONTRACT DAYS]]-Table_OTOB_YTD[[#This Row],[THIRD PARTY DAYS ADDED]]</f>
        <v>-13</v>
      </c>
    </row>
    <row r="637" spans="1:15" hidden="1" x14ac:dyDescent="0.2">
      <c r="A637" s="5" t="s">
        <v>51</v>
      </c>
      <c r="B637" s="4" t="s">
        <v>667</v>
      </c>
      <c r="C637" s="5" t="s">
        <v>351</v>
      </c>
      <c r="D637" s="5" t="s">
        <v>668</v>
      </c>
      <c r="E637" s="6">
        <v>45686</v>
      </c>
      <c r="F637" s="13">
        <v>8806086.6999999993</v>
      </c>
      <c r="G637" s="13">
        <v>690144.5</v>
      </c>
      <c r="H637" s="13">
        <v>0</v>
      </c>
      <c r="I637" s="13">
        <v>9887536.5899999999</v>
      </c>
      <c r="J637" s="13">
        <v>1081449.8899999999</v>
      </c>
      <c r="K637" s="14">
        <v>188</v>
      </c>
      <c r="L637" s="14">
        <v>55</v>
      </c>
      <c r="M637" s="14">
        <v>3</v>
      </c>
      <c r="N637" s="14">
        <v>0</v>
      </c>
      <c r="O637" s="3">
        <f>Table_OTOB_YTD[[#This Row],[CHARGED DAYS]]-Table_OTOB_YTD[[#This Row],[CONTRACT DAYS]]-Table_OTOB_YTD[[#This Row],[THIRD PARTY DAYS ADDED]]</f>
        <v>-133</v>
      </c>
    </row>
    <row r="638" spans="1:15" hidden="1" x14ac:dyDescent="0.2">
      <c r="A638" s="5" t="s">
        <v>51</v>
      </c>
      <c r="B638" s="4" t="s">
        <v>669</v>
      </c>
      <c r="C638" s="5" t="s">
        <v>65</v>
      </c>
      <c r="D638" s="5" t="s">
        <v>670</v>
      </c>
      <c r="E638" s="6">
        <v>45686</v>
      </c>
      <c r="F638" s="13">
        <v>2979802.8200000003</v>
      </c>
      <c r="G638" s="13">
        <v>-80170.12</v>
      </c>
      <c r="H638" s="13">
        <v>0</v>
      </c>
      <c r="I638" s="13">
        <v>3523056.66</v>
      </c>
      <c r="J638" s="13">
        <v>543253.84</v>
      </c>
      <c r="K638" s="14">
        <v>53</v>
      </c>
      <c r="L638" s="14">
        <v>47</v>
      </c>
      <c r="M638" s="14">
        <v>0</v>
      </c>
      <c r="N638" s="14">
        <v>0</v>
      </c>
      <c r="O638" s="3">
        <f>Table_OTOB_YTD[[#This Row],[CHARGED DAYS]]-Table_OTOB_YTD[[#This Row],[CONTRACT DAYS]]-Table_OTOB_YTD[[#This Row],[THIRD PARTY DAYS ADDED]]</f>
        <v>-6</v>
      </c>
    </row>
    <row r="639" spans="1:15" hidden="1" x14ac:dyDescent="0.2">
      <c r="A639" s="5" t="s">
        <v>215</v>
      </c>
      <c r="B639" s="4" t="s">
        <v>671</v>
      </c>
      <c r="C639" s="5" t="s">
        <v>248</v>
      </c>
      <c r="D639" s="5" t="s">
        <v>672</v>
      </c>
      <c r="E639" s="6">
        <v>45686</v>
      </c>
      <c r="F639" s="13">
        <v>554000</v>
      </c>
      <c r="G639" s="13">
        <v>0</v>
      </c>
      <c r="H639" s="13">
        <v>0</v>
      </c>
      <c r="I639" s="13">
        <v>561163.91</v>
      </c>
      <c r="J639" s="13">
        <v>7163.91</v>
      </c>
      <c r="K639" s="14">
        <v>104</v>
      </c>
      <c r="L639" s="14">
        <v>22</v>
      </c>
      <c r="M639" s="14">
        <v>0</v>
      </c>
      <c r="N639" s="14">
        <v>0</v>
      </c>
      <c r="O639" s="3">
        <f>Table_OTOB_YTD[[#This Row],[CHARGED DAYS]]-Table_OTOB_YTD[[#This Row],[CONTRACT DAYS]]-Table_OTOB_YTD[[#This Row],[THIRD PARTY DAYS ADDED]]</f>
        <v>-82</v>
      </c>
    </row>
    <row r="640" spans="1:15" hidden="1" x14ac:dyDescent="0.2">
      <c r="A640" s="5" t="s">
        <v>215</v>
      </c>
      <c r="B640" s="4" t="s">
        <v>673</v>
      </c>
      <c r="C640" s="5" t="s">
        <v>217</v>
      </c>
      <c r="D640" s="5" t="s">
        <v>97</v>
      </c>
      <c r="E640" s="6">
        <v>45686</v>
      </c>
      <c r="F640" s="13">
        <v>939378.65</v>
      </c>
      <c r="G640" s="13">
        <v>-112523.49</v>
      </c>
      <c r="H640" s="13">
        <v>0</v>
      </c>
      <c r="I640" s="13">
        <v>886323.15</v>
      </c>
      <c r="J640" s="13">
        <v>-53055.5</v>
      </c>
      <c r="K640" s="14">
        <v>215</v>
      </c>
      <c r="L640" s="14">
        <v>197</v>
      </c>
      <c r="M640" s="14">
        <v>0</v>
      </c>
      <c r="N640" s="14">
        <v>0</v>
      </c>
      <c r="O640" s="3">
        <f>Table_OTOB_YTD[[#This Row],[CHARGED DAYS]]-Table_OTOB_YTD[[#This Row],[CONTRACT DAYS]]-Table_OTOB_YTD[[#This Row],[THIRD PARTY DAYS ADDED]]</f>
        <v>-18</v>
      </c>
    </row>
    <row r="641" spans="1:15" hidden="1" x14ac:dyDescent="0.2">
      <c r="A641" s="5" t="s">
        <v>51</v>
      </c>
      <c r="B641" s="4" t="s">
        <v>661</v>
      </c>
      <c r="C641" s="5" t="s">
        <v>73</v>
      </c>
      <c r="D641" s="5" t="s">
        <v>662</v>
      </c>
      <c r="E641" s="6">
        <v>45685</v>
      </c>
      <c r="F641" s="13">
        <v>3798987.88</v>
      </c>
      <c r="G641" s="13">
        <v>152051.64000000001</v>
      </c>
      <c r="H641" s="13">
        <v>0</v>
      </c>
      <c r="I641" s="13">
        <v>4024014.96</v>
      </c>
      <c r="J641" s="13">
        <v>225027.08</v>
      </c>
      <c r="K641" s="14">
        <v>52</v>
      </c>
      <c r="L641" s="14">
        <v>51</v>
      </c>
      <c r="M641" s="14">
        <v>2</v>
      </c>
      <c r="N641" s="14">
        <v>0</v>
      </c>
      <c r="O641" s="3">
        <f>Table_OTOB_YTD[[#This Row],[CHARGED DAYS]]-Table_OTOB_YTD[[#This Row],[CONTRACT DAYS]]-Table_OTOB_YTD[[#This Row],[THIRD PARTY DAYS ADDED]]</f>
        <v>-1</v>
      </c>
    </row>
    <row r="642" spans="1:15" hidden="1" x14ac:dyDescent="0.2">
      <c r="A642" s="5" t="s">
        <v>43</v>
      </c>
      <c r="B642" s="4" t="s">
        <v>663</v>
      </c>
      <c r="C642" s="5" t="s">
        <v>664</v>
      </c>
      <c r="D642" s="5" t="s">
        <v>143</v>
      </c>
      <c r="E642" s="6">
        <v>45685</v>
      </c>
      <c r="F642" s="13">
        <v>4234053.3899999997</v>
      </c>
      <c r="G642" s="13">
        <v>191520.88</v>
      </c>
      <c r="H642" s="13">
        <v>0</v>
      </c>
      <c r="I642" s="13">
        <v>4449126.37</v>
      </c>
      <c r="J642" s="13">
        <v>215072.98</v>
      </c>
      <c r="K642" s="14">
        <v>235</v>
      </c>
      <c r="L642" s="14">
        <v>563</v>
      </c>
      <c r="M642" s="14">
        <v>324</v>
      </c>
      <c r="N642" s="14">
        <v>0</v>
      </c>
      <c r="O642" s="3">
        <f>Table_OTOB_YTD[[#This Row],[CHARGED DAYS]]-Table_OTOB_YTD[[#This Row],[CONTRACT DAYS]]-Table_OTOB_YTD[[#This Row],[THIRD PARTY DAYS ADDED]]</f>
        <v>328</v>
      </c>
    </row>
    <row r="643" spans="1:15" hidden="1" x14ac:dyDescent="0.2">
      <c r="A643" s="5" t="s">
        <v>31</v>
      </c>
      <c r="B643" s="4" t="s">
        <v>665</v>
      </c>
      <c r="C643" s="5" t="s">
        <v>306</v>
      </c>
      <c r="D643" s="5" t="s">
        <v>666</v>
      </c>
      <c r="E643" s="6">
        <v>45685</v>
      </c>
      <c r="F643" s="13">
        <v>4025335.99</v>
      </c>
      <c r="G643" s="13">
        <v>153503.36000000002</v>
      </c>
      <c r="H643" s="13">
        <v>0</v>
      </c>
      <c r="I643" s="13">
        <v>4202707.9800000004</v>
      </c>
      <c r="J643" s="13">
        <v>177371.99</v>
      </c>
      <c r="K643" s="14">
        <v>109</v>
      </c>
      <c r="L643" s="14">
        <v>152</v>
      </c>
      <c r="M643" s="14">
        <v>45</v>
      </c>
      <c r="N643" s="14">
        <v>0</v>
      </c>
      <c r="O643" s="3">
        <f>Table_OTOB_YTD[[#This Row],[CHARGED DAYS]]-Table_OTOB_YTD[[#This Row],[CONTRACT DAYS]]-Table_OTOB_YTD[[#This Row],[THIRD PARTY DAYS ADDED]]</f>
        <v>43</v>
      </c>
    </row>
    <row r="644" spans="1:15" hidden="1" x14ac:dyDescent="0.2">
      <c r="A644" s="5" t="s">
        <v>82</v>
      </c>
      <c r="B644" s="4" t="s">
        <v>656</v>
      </c>
      <c r="C644" s="5" t="s">
        <v>223</v>
      </c>
      <c r="D644" s="5" t="s">
        <v>85</v>
      </c>
      <c r="E644" s="6">
        <v>45684</v>
      </c>
      <c r="F644" s="13">
        <v>11045137.85</v>
      </c>
      <c r="G644" s="13">
        <v>359166.4</v>
      </c>
      <c r="H644" s="13">
        <v>0</v>
      </c>
      <c r="I644" s="13">
        <v>11602781.9</v>
      </c>
      <c r="J644" s="13">
        <v>557644.05000000005</v>
      </c>
      <c r="K644" s="14">
        <v>263</v>
      </c>
      <c r="L644" s="14">
        <v>311</v>
      </c>
      <c r="M644" s="14">
        <v>9</v>
      </c>
      <c r="N644" s="14">
        <v>0</v>
      </c>
      <c r="O644" s="3">
        <f>Table_OTOB_YTD[[#This Row],[CHARGED DAYS]]-Table_OTOB_YTD[[#This Row],[CONTRACT DAYS]]-Table_OTOB_YTD[[#This Row],[THIRD PARTY DAYS ADDED]]</f>
        <v>48</v>
      </c>
    </row>
    <row r="645" spans="1:15" hidden="1" x14ac:dyDescent="0.2">
      <c r="A645" s="5" t="s">
        <v>82</v>
      </c>
      <c r="B645" s="4" t="s">
        <v>657</v>
      </c>
      <c r="C645" s="5" t="s">
        <v>84</v>
      </c>
      <c r="D645" s="5" t="s">
        <v>19</v>
      </c>
      <c r="E645" s="6">
        <v>45684</v>
      </c>
      <c r="F645" s="13">
        <v>796188.5</v>
      </c>
      <c r="G645" s="13">
        <v>18992.02</v>
      </c>
      <c r="H645" s="13">
        <v>0</v>
      </c>
      <c r="I645" s="13">
        <v>843502.66</v>
      </c>
      <c r="J645" s="13">
        <v>47314.16</v>
      </c>
      <c r="K645" s="14">
        <v>80</v>
      </c>
      <c r="L645" s="14">
        <v>80</v>
      </c>
      <c r="M645" s="14">
        <v>0</v>
      </c>
      <c r="N645" s="14">
        <v>0</v>
      </c>
      <c r="O645" s="3">
        <f>Table_OTOB_YTD[[#This Row],[CHARGED DAYS]]-Table_OTOB_YTD[[#This Row],[CONTRACT DAYS]]-Table_OTOB_YTD[[#This Row],[THIRD PARTY DAYS ADDED]]</f>
        <v>0</v>
      </c>
    </row>
    <row r="646" spans="1:15" hidden="1" x14ac:dyDescent="0.2">
      <c r="A646" s="5" t="s">
        <v>23</v>
      </c>
      <c r="B646" s="4" t="s">
        <v>658</v>
      </c>
      <c r="C646" s="5" t="s">
        <v>428</v>
      </c>
      <c r="D646" s="5" t="s">
        <v>659</v>
      </c>
      <c r="E646" s="6">
        <v>45684</v>
      </c>
      <c r="F646" s="13">
        <v>12827779.199999999</v>
      </c>
      <c r="G646" s="13">
        <v>132034.91</v>
      </c>
      <c r="H646" s="13">
        <v>0</v>
      </c>
      <c r="I646" s="13">
        <v>11708879.279999999</v>
      </c>
      <c r="J646" s="13">
        <v>-1118899.92</v>
      </c>
      <c r="K646" s="14">
        <v>106</v>
      </c>
      <c r="L646" s="14">
        <v>102</v>
      </c>
      <c r="M646" s="14">
        <v>0</v>
      </c>
      <c r="N646" s="14">
        <v>0</v>
      </c>
      <c r="O646" s="3">
        <f>Table_OTOB_YTD[[#This Row],[CHARGED DAYS]]-Table_OTOB_YTD[[#This Row],[CONTRACT DAYS]]-Table_OTOB_YTD[[#This Row],[THIRD PARTY DAYS ADDED]]</f>
        <v>-4</v>
      </c>
    </row>
    <row r="647" spans="1:15" hidden="1" x14ac:dyDescent="0.2">
      <c r="A647" s="5" t="s">
        <v>35</v>
      </c>
      <c r="B647" s="4" t="s">
        <v>660</v>
      </c>
      <c r="C647" s="5" t="s">
        <v>37</v>
      </c>
      <c r="D647" s="5" t="s">
        <v>85</v>
      </c>
      <c r="E647" s="6">
        <v>45684</v>
      </c>
      <c r="F647" s="13">
        <v>787764.5</v>
      </c>
      <c r="G647" s="13">
        <v>0</v>
      </c>
      <c r="H647" s="13">
        <v>0</v>
      </c>
      <c r="I647" s="13">
        <v>759616.26</v>
      </c>
      <c r="J647" s="13">
        <v>-28148.240000000002</v>
      </c>
      <c r="K647" s="14">
        <v>60</v>
      </c>
      <c r="L647" s="14">
        <v>58</v>
      </c>
      <c r="M647" s="14">
        <v>0</v>
      </c>
      <c r="N647" s="14">
        <v>0</v>
      </c>
      <c r="O647" s="3">
        <f>Table_OTOB_YTD[[#This Row],[CHARGED DAYS]]-Table_OTOB_YTD[[#This Row],[CONTRACT DAYS]]-Table_OTOB_YTD[[#This Row],[THIRD PARTY DAYS ADDED]]</f>
        <v>-2</v>
      </c>
    </row>
    <row r="648" spans="1:15" hidden="1" x14ac:dyDescent="0.2">
      <c r="A648" s="5" t="s">
        <v>255</v>
      </c>
      <c r="B648" s="4" t="s">
        <v>649</v>
      </c>
      <c r="C648" s="5" t="s">
        <v>650</v>
      </c>
      <c r="D648" s="5" t="s">
        <v>651</v>
      </c>
      <c r="E648" s="6">
        <v>45681</v>
      </c>
      <c r="F648" s="13">
        <v>1136958</v>
      </c>
      <c r="G648" s="13">
        <v>0</v>
      </c>
      <c r="H648" s="13">
        <v>0</v>
      </c>
      <c r="I648" s="13">
        <v>1058863.8400000001</v>
      </c>
      <c r="J648" s="13">
        <v>-78094.16</v>
      </c>
      <c r="K648" s="14">
        <v>85</v>
      </c>
      <c r="L648" s="14">
        <v>641</v>
      </c>
      <c r="M648" s="14">
        <v>162</v>
      </c>
      <c r="N648" s="14">
        <v>0</v>
      </c>
      <c r="O648" s="3">
        <f>Table_OTOB_YTD[[#This Row],[CHARGED DAYS]]-Table_OTOB_YTD[[#This Row],[CONTRACT DAYS]]-Table_OTOB_YTD[[#This Row],[THIRD PARTY DAYS ADDED]]</f>
        <v>556</v>
      </c>
    </row>
    <row r="649" spans="1:15" hidden="1" x14ac:dyDescent="0.2">
      <c r="A649" s="5" t="s">
        <v>131</v>
      </c>
      <c r="B649" s="4" t="s">
        <v>652</v>
      </c>
      <c r="C649" s="5" t="s">
        <v>380</v>
      </c>
      <c r="D649" s="5" t="s">
        <v>653</v>
      </c>
      <c r="E649" s="6">
        <v>45681</v>
      </c>
      <c r="F649" s="13">
        <v>10165599.43</v>
      </c>
      <c r="G649" s="13">
        <v>362129.9</v>
      </c>
      <c r="H649" s="13">
        <v>0</v>
      </c>
      <c r="I649" s="13">
        <v>10721567.720000001</v>
      </c>
      <c r="J649" s="13">
        <v>555968.29</v>
      </c>
      <c r="K649" s="14">
        <v>210</v>
      </c>
      <c r="L649" s="14">
        <v>144</v>
      </c>
      <c r="M649" s="14">
        <v>20</v>
      </c>
      <c r="N649" s="14">
        <v>0</v>
      </c>
      <c r="O649" s="3">
        <f>Table_OTOB_YTD[[#This Row],[CHARGED DAYS]]-Table_OTOB_YTD[[#This Row],[CONTRACT DAYS]]-Table_OTOB_YTD[[#This Row],[THIRD PARTY DAYS ADDED]]</f>
        <v>-66</v>
      </c>
    </row>
    <row r="650" spans="1:15" hidden="1" x14ac:dyDescent="0.2">
      <c r="A650" s="5" t="s">
        <v>215</v>
      </c>
      <c r="B650" s="4" t="s">
        <v>654</v>
      </c>
      <c r="C650" s="5" t="s">
        <v>248</v>
      </c>
      <c r="D650" s="5" t="s">
        <v>655</v>
      </c>
      <c r="E650" s="6">
        <v>45681</v>
      </c>
      <c r="F650" s="13">
        <v>3701235.71</v>
      </c>
      <c r="G650" s="13">
        <v>107384.73</v>
      </c>
      <c r="H650" s="13">
        <v>0</v>
      </c>
      <c r="I650" s="13">
        <v>3699526.31</v>
      </c>
      <c r="J650" s="13">
        <v>-1709.4</v>
      </c>
      <c r="K650" s="14">
        <v>180</v>
      </c>
      <c r="L650" s="14">
        <v>236</v>
      </c>
      <c r="M650" s="14">
        <v>26</v>
      </c>
      <c r="N650" s="14">
        <v>0</v>
      </c>
      <c r="O650" s="3">
        <f>Table_OTOB_YTD[[#This Row],[CHARGED DAYS]]-Table_OTOB_YTD[[#This Row],[CONTRACT DAYS]]-Table_OTOB_YTD[[#This Row],[THIRD PARTY DAYS ADDED]]</f>
        <v>56</v>
      </c>
    </row>
    <row r="651" spans="1:15" hidden="1" x14ac:dyDescent="0.2">
      <c r="A651" s="5" t="s">
        <v>39</v>
      </c>
      <c r="B651" s="4" t="s">
        <v>644</v>
      </c>
      <c r="C651" s="5" t="s">
        <v>129</v>
      </c>
      <c r="D651" s="5" t="s">
        <v>90</v>
      </c>
      <c r="E651" s="6">
        <v>45680</v>
      </c>
      <c r="F651" s="13">
        <v>12105731.789999999</v>
      </c>
      <c r="G651" s="13">
        <v>-24.84</v>
      </c>
      <c r="H651" s="13">
        <v>0</v>
      </c>
      <c r="I651" s="13">
        <v>12662770.77</v>
      </c>
      <c r="J651" s="13">
        <v>557038.98</v>
      </c>
      <c r="K651" s="14">
        <v>142</v>
      </c>
      <c r="L651" s="14">
        <v>156</v>
      </c>
      <c r="M651" s="14">
        <v>14</v>
      </c>
      <c r="N651" s="14">
        <v>0</v>
      </c>
      <c r="O651" s="3">
        <f>Table_OTOB_YTD[[#This Row],[CHARGED DAYS]]-Table_OTOB_YTD[[#This Row],[CONTRACT DAYS]]-Table_OTOB_YTD[[#This Row],[THIRD PARTY DAYS ADDED]]</f>
        <v>14</v>
      </c>
    </row>
    <row r="652" spans="1:15" hidden="1" x14ac:dyDescent="0.2">
      <c r="A652" s="5" t="s">
        <v>219</v>
      </c>
      <c r="B652" s="4" t="s">
        <v>645</v>
      </c>
      <c r="C652" s="5" t="s">
        <v>613</v>
      </c>
      <c r="D652" s="5" t="s">
        <v>63</v>
      </c>
      <c r="E652" s="6">
        <v>45680</v>
      </c>
      <c r="F652" s="13">
        <v>8059390.8799999999</v>
      </c>
      <c r="G652" s="13">
        <v>269727.25</v>
      </c>
      <c r="H652" s="13">
        <v>0</v>
      </c>
      <c r="I652" s="13">
        <v>8740321.8000000007</v>
      </c>
      <c r="J652" s="13">
        <v>680930.92</v>
      </c>
      <c r="K652" s="14">
        <v>79</v>
      </c>
      <c r="L652" s="14">
        <v>82</v>
      </c>
      <c r="M652" s="14">
        <v>10</v>
      </c>
      <c r="N652" s="14">
        <v>0</v>
      </c>
      <c r="O652" s="3">
        <f>Table_OTOB_YTD[[#This Row],[CHARGED DAYS]]-Table_OTOB_YTD[[#This Row],[CONTRACT DAYS]]-Table_OTOB_YTD[[#This Row],[THIRD PARTY DAYS ADDED]]</f>
        <v>3</v>
      </c>
    </row>
    <row r="653" spans="1:15" hidden="1" x14ac:dyDescent="0.2">
      <c r="A653" s="5" t="s">
        <v>219</v>
      </c>
      <c r="B653" s="4" t="s">
        <v>646</v>
      </c>
      <c r="C653" s="5" t="s">
        <v>647</v>
      </c>
      <c r="D653" s="5" t="s">
        <v>648</v>
      </c>
      <c r="E653" s="6">
        <v>45680</v>
      </c>
      <c r="F653" s="13">
        <v>6913833.3499999996</v>
      </c>
      <c r="G653" s="13">
        <v>-202800.17</v>
      </c>
      <c r="H653" s="13">
        <v>0</v>
      </c>
      <c r="I653" s="13">
        <v>6784248.8300000001</v>
      </c>
      <c r="J653" s="13">
        <v>-129584.52</v>
      </c>
      <c r="K653" s="14">
        <v>177</v>
      </c>
      <c r="L653" s="14">
        <v>143</v>
      </c>
      <c r="M653" s="14">
        <v>0</v>
      </c>
      <c r="N653" s="14">
        <v>0</v>
      </c>
      <c r="O653" s="3">
        <f>Table_OTOB_YTD[[#This Row],[CHARGED DAYS]]-Table_OTOB_YTD[[#This Row],[CONTRACT DAYS]]-Table_OTOB_YTD[[#This Row],[THIRD PARTY DAYS ADDED]]</f>
        <v>-34</v>
      </c>
    </row>
    <row r="654" spans="1:15" hidden="1" x14ac:dyDescent="0.2">
      <c r="A654" s="5" t="s">
        <v>78</v>
      </c>
      <c r="B654" s="4" t="s">
        <v>641</v>
      </c>
      <c r="C654" s="5" t="s">
        <v>80</v>
      </c>
      <c r="D654" s="5" t="s">
        <v>642</v>
      </c>
      <c r="E654" s="6">
        <v>45679</v>
      </c>
      <c r="F654" s="13">
        <v>2852725.75</v>
      </c>
      <c r="G654" s="13">
        <v>-485.62</v>
      </c>
      <c r="H654" s="13">
        <v>0</v>
      </c>
      <c r="I654" s="13">
        <v>2963467.28</v>
      </c>
      <c r="J654" s="13">
        <v>110741.53</v>
      </c>
      <c r="K654" s="14">
        <v>128</v>
      </c>
      <c r="L654" s="14">
        <v>135</v>
      </c>
      <c r="M654" s="14">
        <v>12</v>
      </c>
      <c r="N654" s="14">
        <v>0</v>
      </c>
      <c r="O654" s="3">
        <f>Table_OTOB_YTD[[#This Row],[CHARGED DAYS]]-Table_OTOB_YTD[[#This Row],[CONTRACT DAYS]]-Table_OTOB_YTD[[#This Row],[THIRD PARTY DAYS ADDED]]</f>
        <v>7</v>
      </c>
    </row>
    <row r="655" spans="1:15" hidden="1" x14ac:dyDescent="0.2">
      <c r="A655" s="5" t="s">
        <v>46</v>
      </c>
      <c r="B655" s="4" t="s">
        <v>643</v>
      </c>
      <c r="C655" s="5" t="s">
        <v>180</v>
      </c>
      <c r="D655" s="5" t="s">
        <v>174</v>
      </c>
      <c r="E655" s="6">
        <v>45679</v>
      </c>
      <c r="F655" s="13">
        <v>1652900</v>
      </c>
      <c r="G655" s="13">
        <v>0</v>
      </c>
      <c r="H655" s="13">
        <v>0</v>
      </c>
      <c r="I655" s="13">
        <v>1649500</v>
      </c>
      <c r="J655" s="13">
        <v>-3400</v>
      </c>
      <c r="K655" s="14">
        <v>120</v>
      </c>
      <c r="L655" s="14">
        <v>64</v>
      </c>
      <c r="M655" s="14">
        <v>0</v>
      </c>
      <c r="N655" s="14">
        <v>0</v>
      </c>
      <c r="O655" s="3">
        <f>Table_OTOB_YTD[[#This Row],[CHARGED DAYS]]-Table_OTOB_YTD[[#This Row],[CONTRACT DAYS]]-Table_OTOB_YTD[[#This Row],[THIRD PARTY DAYS ADDED]]</f>
        <v>-56</v>
      </c>
    </row>
    <row r="656" spans="1:15" hidden="1" x14ac:dyDescent="0.2">
      <c r="A656" s="5" t="s">
        <v>51</v>
      </c>
      <c r="B656" s="4" t="s">
        <v>633</v>
      </c>
      <c r="C656" s="5" t="s">
        <v>142</v>
      </c>
      <c r="D656" s="5" t="s">
        <v>143</v>
      </c>
      <c r="E656" s="6">
        <v>45678</v>
      </c>
      <c r="F656" s="13">
        <v>3070929.9</v>
      </c>
      <c r="G656" s="13">
        <v>-74484.790000000008</v>
      </c>
      <c r="H656" s="13">
        <v>0</v>
      </c>
      <c r="I656" s="13">
        <v>3033451.36</v>
      </c>
      <c r="J656" s="13">
        <v>-37478.54</v>
      </c>
      <c r="K656" s="14">
        <v>57</v>
      </c>
      <c r="L656" s="14">
        <v>53</v>
      </c>
      <c r="M656" s="14">
        <v>0</v>
      </c>
      <c r="N656" s="14">
        <v>0</v>
      </c>
      <c r="O656" s="3">
        <f>Table_OTOB_YTD[[#This Row],[CHARGED DAYS]]-Table_OTOB_YTD[[#This Row],[CONTRACT DAYS]]-Table_OTOB_YTD[[#This Row],[THIRD PARTY DAYS ADDED]]</f>
        <v>-4</v>
      </c>
    </row>
    <row r="657" spans="1:15" hidden="1" x14ac:dyDescent="0.2">
      <c r="A657" s="5" t="s">
        <v>51</v>
      </c>
      <c r="B657" s="4" t="s">
        <v>634</v>
      </c>
      <c r="C657" s="5" t="s">
        <v>526</v>
      </c>
      <c r="D657" s="5" t="s">
        <v>635</v>
      </c>
      <c r="E657" s="6">
        <v>45678</v>
      </c>
      <c r="F657" s="13">
        <v>7574977.4699999997</v>
      </c>
      <c r="G657" s="13">
        <v>-152911.71</v>
      </c>
      <c r="H657" s="13">
        <v>0</v>
      </c>
      <c r="I657" s="13">
        <v>7990182.2300000004</v>
      </c>
      <c r="J657" s="13">
        <v>415204.76</v>
      </c>
      <c r="K657" s="14">
        <v>145</v>
      </c>
      <c r="L657" s="14">
        <v>108</v>
      </c>
      <c r="M657" s="14">
        <v>0</v>
      </c>
      <c r="N657" s="14">
        <v>0</v>
      </c>
      <c r="O657" s="3">
        <f>Table_OTOB_YTD[[#This Row],[CHARGED DAYS]]-Table_OTOB_YTD[[#This Row],[CONTRACT DAYS]]-Table_OTOB_YTD[[#This Row],[THIRD PARTY DAYS ADDED]]</f>
        <v>-37</v>
      </c>
    </row>
    <row r="658" spans="1:15" hidden="1" x14ac:dyDescent="0.2">
      <c r="A658" s="5" t="s">
        <v>219</v>
      </c>
      <c r="B658" s="4" t="s">
        <v>636</v>
      </c>
      <c r="C658" s="5" t="s">
        <v>221</v>
      </c>
      <c r="D658" s="5" t="s">
        <v>637</v>
      </c>
      <c r="E658" s="6">
        <v>45678</v>
      </c>
      <c r="F658" s="13">
        <v>6639789.5</v>
      </c>
      <c r="G658" s="13">
        <v>277903.7</v>
      </c>
      <c r="H658" s="13">
        <v>0</v>
      </c>
      <c r="I658" s="13">
        <v>7049215.4800000004</v>
      </c>
      <c r="J658" s="13">
        <v>409425.98</v>
      </c>
      <c r="K658" s="14">
        <v>89</v>
      </c>
      <c r="L658" s="14">
        <v>91</v>
      </c>
      <c r="M658" s="14">
        <v>4</v>
      </c>
      <c r="N658" s="14">
        <v>0</v>
      </c>
      <c r="O658" s="3">
        <f>Table_OTOB_YTD[[#This Row],[CHARGED DAYS]]-Table_OTOB_YTD[[#This Row],[CONTRACT DAYS]]-Table_OTOB_YTD[[#This Row],[THIRD PARTY DAYS ADDED]]</f>
        <v>2</v>
      </c>
    </row>
    <row r="659" spans="1:15" hidden="1" x14ac:dyDescent="0.2">
      <c r="A659" s="5" t="s">
        <v>78</v>
      </c>
      <c r="B659" s="4" t="s">
        <v>638</v>
      </c>
      <c r="C659" s="5" t="s">
        <v>80</v>
      </c>
      <c r="D659" s="5" t="s">
        <v>97</v>
      </c>
      <c r="E659" s="6">
        <v>45678</v>
      </c>
      <c r="F659" s="13">
        <v>3861246.79</v>
      </c>
      <c r="G659" s="13">
        <v>-40246.25</v>
      </c>
      <c r="H659" s="13">
        <v>0</v>
      </c>
      <c r="I659" s="13">
        <v>3809318.98</v>
      </c>
      <c r="J659" s="13">
        <v>-51927.81</v>
      </c>
      <c r="K659" s="14">
        <v>217</v>
      </c>
      <c r="L659" s="14">
        <v>216</v>
      </c>
      <c r="M659" s="14">
        <v>0</v>
      </c>
      <c r="N659" s="14">
        <v>0</v>
      </c>
      <c r="O659" s="3">
        <f>Table_OTOB_YTD[[#This Row],[CHARGED DAYS]]-Table_OTOB_YTD[[#This Row],[CONTRACT DAYS]]-Table_OTOB_YTD[[#This Row],[THIRD PARTY DAYS ADDED]]</f>
        <v>-1</v>
      </c>
    </row>
    <row r="660" spans="1:15" hidden="1" x14ac:dyDescent="0.2">
      <c r="A660" s="5" t="s">
        <v>78</v>
      </c>
      <c r="B660" s="4" t="s">
        <v>639</v>
      </c>
      <c r="C660" s="5" t="s">
        <v>80</v>
      </c>
      <c r="D660" s="5" t="s">
        <v>640</v>
      </c>
      <c r="E660" s="6">
        <v>45678</v>
      </c>
      <c r="F660" s="13">
        <v>2305368.4</v>
      </c>
      <c r="G660" s="13">
        <v>157196.59</v>
      </c>
      <c r="H660" s="13">
        <v>0</v>
      </c>
      <c r="I660" s="13">
        <v>2612336.12</v>
      </c>
      <c r="J660" s="13">
        <v>306967.71999999997</v>
      </c>
      <c r="K660" s="14">
        <v>160</v>
      </c>
      <c r="L660" s="14">
        <v>196</v>
      </c>
      <c r="M660" s="14">
        <v>0</v>
      </c>
      <c r="N660" s="14">
        <v>0</v>
      </c>
      <c r="O660" s="3">
        <f>Table_OTOB_YTD[[#This Row],[CHARGED DAYS]]-Table_OTOB_YTD[[#This Row],[CONTRACT DAYS]]-Table_OTOB_YTD[[#This Row],[THIRD PARTY DAYS ADDED]]</f>
        <v>36</v>
      </c>
    </row>
    <row r="661" spans="1:15" hidden="1" x14ac:dyDescent="0.2">
      <c r="A661" s="5" t="s">
        <v>39</v>
      </c>
      <c r="B661" s="4" t="s">
        <v>626</v>
      </c>
      <c r="C661" s="5" t="s">
        <v>627</v>
      </c>
      <c r="D661" s="5" t="s">
        <v>225</v>
      </c>
      <c r="E661" s="6">
        <v>45674</v>
      </c>
      <c r="F661" s="13">
        <v>19299562.059999999</v>
      </c>
      <c r="G661" s="13">
        <v>67476.509999999995</v>
      </c>
      <c r="H661" s="13">
        <v>0</v>
      </c>
      <c r="I661" s="13">
        <v>17886005.289999999</v>
      </c>
      <c r="J661" s="13">
        <v>-1413556.77</v>
      </c>
      <c r="K661" s="14">
        <v>432</v>
      </c>
      <c r="L661" s="14">
        <v>442</v>
      </c>
      <c r="M661" s="14">
        <v>10</v>
      </c>
      <c r="N661" s="14">
        <v>0</v>
      </c>
      <c r="O661" s="3">
        <f>Table_OTOB_YTD[[#This Row],[CHARGED DAYS]]-Table_OTOB_YTD[[#This Row],[CONTRACT DAYS]]-Table_OTOB_YTD[[#This Row],[THIRD PARTY DAYS ADDED]]</f>
        <v>10</v>
      </c>
    </row>
    <row r="662" spans="1:15" hidden="1" x14ac:dyDescent="0.2">
      <c r="A662" s="5" t="s">
        <v>51</v>
      </c>
      <c r="B662" s="4" t="s">
        <v>628</v>
      </c>
      <c r="C662" s="5" t="s">
        <v>142</v>
      </c>
      <c r="D662" s="5" t="s">
        <v>143</v>
      </c>
      <c r="E662" s="6">
        <v>45674</v>
      </c>
      <c r="F662" s="13">
        <v>3888100.8</v>
      </c>
      <c r="G662" s="13">
        <v>-242004.5</v>
      </c>
      <c r="H662" s="13">
        <v>0</v>
      </c>
      <c r="I662" s="13">
        <v>4196993.75</v>
      </c>
      <c r="J662" s="13">
        <v>308892.95</v>
      </c>
      <c r="K662" s="14">
        <v>158</v>
      </c>
      <c r="L662" s="14">
        <v>100</v>
      </c>
      <c r="M662" s="14">
        <v>0</v>
      </c>
      <c r="N662" s="14">
        <v>0</v>
      </c>
      <c r="O662" s="3">
        <f>Table_OTOB_YTD[[#This Row],[CHARGED DAYS]]-Table_OTOB_YTD[[#This Row],[CONTRACT DAYS]]-Table_OTOB_YTD[[#This Row],[THIRD PARTY DAYS ADDED]]</f>
        <v>-58</v>
      </c>
    </row>
    <row r="663" spans="1:15" hidden="1" x14ac:dyDescent="0.2">
      <c r="A663" s="5" t="s">
        <v>51</v>
      </c>
      <c r="B663" s="4" t="s">
        <v>629</v>
      </c>
      <c r="C663" s="5" t="s">
        <v>161</v>
      </c>
      <c r="D663" s="5" t="s">
        <v>630</v>
      </c>
      <c r="E663" s="6">
        <v>45674</v>
      </c>
      <c r="F663" s="13">
        <v>976312.12</v>
      </c>
      <c r="G663" s="13">
        <v>22132.420000000002</v>
      </c>
      <c r="H663" s="13">
        <v>0</v>
      </c>
      <c r="I663" s="13">
        <v>915159.91</v>
      </c>
      <c r="J663" s="13">
        <v>-61152.21</v>
      </c>
      <c r="K663" s="14">
        <v>25</v>
      </c>
      <c r="L663" s="14">
        <v>12</v>
      </c>
      <c r="M663" s="14">
        <v>0</v>
      </c>
      <c r="N663" s="14">
        <v>0</v>
      </c>
      <c r="O663" s="3">
        <f>Table_OTOB_YTD[[#This Row],[CHARGED DAYS]]-Table_OTOB_YTD[[#This Row],[CONTRACT DAYS]]-Table_OTOB_YTD[[#This Row],[THIRD PARTY DAYS ADDED]]</f>
        <v>-13</v>
      </c>
    </row>
    <row r="664" spans="1:15" hidden="1" x14ac:dyDescent="0.2">
      <c r="A664" s="5" t="s">
        <v>88</v>
      </c>
      <c r="B664" s="4" t="s">
        <v>631</v>
      </c>
      <c r="C664" s="5" t="s">
        <v>108</v>
      </c>
      <c r="D664" s="5" t="s">
        <v>460</v>
      </c>
      <c r="E664" s="6">
        <v>45674</v>
      </c>
      <c r="F664" s="13">
        <v>3311895</v>
      </c>
      <c r="G664" s="13">
        <v>117138.35</v>
      </c>
      <c r="H664" s="13">
        <v>0</v>
      </c>
      <c r="I664" s="13">
        <v>3287129.03</v>
      </c>
      <c r="J664" s="13">
        <v>-24765.97</v>
      </c>
      <c r="K664" s="14">
        <v>157</v>
      </c>
      <c r="L664" s="14">
        <v>227</v>
      </c>
      <c r="M664" s="14">
        <v>75</v>
      </c>
      <c r="N664" s="14">
        <v>0</v>
      </c>
      <c r="O664" s="3">
        <f>Table_OTOB_YTD[[#This Row],[CHARGED DAYS]]-Table_OTOB_YTD[[#This Row],[CONTRACT DAYS]]-Table_OTOB_YTD[[#This Row],[THIRD PARTY DAYS ADDED]]</f>
        <v>70</v>
      </c>
    </row>
    <row r="665" spans="1:15" hidden="1" x14ac:dyDescent="0.2">
      <c r="A665" s="5" t="s">
        <v>94</v>
      </c>
      <c r="B665" s="4" t="s">
        <v>632</v>
      </c>
      <c r="C665" s="5" t="s">
        <v>176</v>
      </c>
      <c r="D665" s="5" t="s">
        <v>19</v>
      </c>
      <c r="E665" s="6">
        <v>45674</v>
      </c>
      <c r="F665" s="13">
        <v>932150</v>
      </c>
      <c r="G665" s="13">
        <v>0</v>
      </c>
      <c r="H665" s="13">
        <v>0</v>
      </c>
      <c r="I665" s="13">
        <v>932725</v>
      </c>
      <c r="J665" s="13">
        <v>575</v>
      </c>
      <c r="K665" s="14">
        <v>38</v>
      </c>
      <c r="L665" s="14">
        <v>28</v>
      </c>
      <c r="M665" s="14">
        <v>0</v>
      </c>
      <c r="N665" s="14">
        <v>0</v>
      </c>
      <c r="O665" s="3">
        <f>Table_OTOB_YTD[[#This Row],[CHARGED DAYS]]-Table_OTOB_YTD[[#This Row],[CONTRACT DAYS]]-Table_OTOB_YTD[[#This Row],[THIRD PARTY DAYS ADDED]]</f>
        <v>-10</v>
      </c>
    </row>
    <row r="666" spans="1:15" hidden="1" x14ac:dyDescent="0.2">
      <c r="A666" s="5" t="s">
        <v>23</v>
      </c>
      <c r="B666" s="4" t="s">
        <v>624</v>
      </c>
      <c r="C666" s="5" t="s">
        <v>320</v>
      </c>
      <c r="D666" s="5" t="s">
        <v>625</v>
      </c>
      <c r="E666" s="6">
        <v>45671</v>
      </c>
      <c r="F666" s="13">
        <v>37447954.880000003</v>
      </c>
      <c r="G666" s="13">
        <v>2359974.98</v>
      </c>
      <c r="H666" s="13">
        <v>0</v>
      </c>
      <c r="I666" s="13">
        <v>40062516.18</v>
      </c>
      <c r="J666" s="13">
        <v>2614561.2999999998</v>
      </c>
      <c r="K666" s="14">
        <v>475</v>
      </c>
      <c r="L666" s="14">
        <v>556</v>
      </c>
      <c r="M666" s="14">
        <v>81</v>
      </c>
      <c r="N666" s="14">
        <v>0</v>
      </c>
      <c r="O666" s="3">
        <f>Table_OTOB_YTD[[#This Row],[CHARGED DAYS]]-Table_OTOB_YTD[[#This Row],[CONTRACT DAYS]]-Table_OTOB_YTD[[#This Row],[THIRD PARTY DAYS ADDED]]</f>
        <v>81</v>
      </c>
    </row>
    <row r="667" spans="1:15" hidden="1" x14ac:dyDescent="0.2">
      <c r="A667" s="5" t="s">
        <v>27</v>
      </c>
      <c r="B667" s="4" t="s">
        <v>611</v>
      </c>
      <c r="C667" s="5" t="s">
        <v>198</v>
      </c>
      <c r="D667" s="5" t="s">
        <v>579</v>
      </c>
      <c r="E667" s="6">
        <v>45670</v>
      </c>
      <c r="F667" s="13">
        <v>12755021.41</v>
      </c>
      <c r="G667" s="13">
        <v>117372.76000000001</v>
      </c>
      <c r="H667" s="13">
        <v>0</v>
      </c>
      <c r="I667" s="13">
        <v>13377958.529999999</v>
      </c>
      <c r="J667" s="13">
        <v>622937.12</v>
      </c>
      <c r="K667" s="14">
        <v>288</v>
      </c>
      <c r="L667" s="14">
        <v>311</v>
      </c>
      <c r="M667" s="14">
        <v>10</v>
      </c>
      <c r="N667" s="14">
        <v>0</v>
      </c>
      <c r="O667" s="3">
        <f>Table_OTOB_YTD[[#This Row],[CHARGED DAYS]]-Table_OTOB_YTD[[#This Row],[CONTRACT DAYS]]-Table_OTOB_YTD[[#This Row],[THIRD PARTY DAYS ADDED]]</f>
        <v>23</v>
      </c>
    </row>
    <row r="668" spans="1:15" hidden="1" x14ac:dyDescent="0.2">
      <c r="A668" s="5" t="s">
        <v>219</v>
      </c>
      <c r="B668" s="4" t="s">
        <v>612</v>
      </c>
      <c r="C668" s="5" t="s">
        <v>613</v>
      </c>
      <c r="D668" s="5" t="s">
        <v>614</v>
      </c>
      <c r="E668" s="6">
        <v>45670</v>
      </c>
      <c r="F668" s="13">
        <v>1870931</v>
      </c>
      <c r="G668" s="13">
        <v>0</v>
      </c>
      <c r="H668" s="13">
        <v>0</v>
      </c>
      <c r="I668" s="13">
        <v>1905511.5</v>
      </c>
      <c r="J668" s="13">
        <v>34580.5</v>
      </c>
      <c r="K668" s="14">
        <v>134</v>
      </c>
      <c r="L668" s="14">
        <v>133</v>
      </c>
      <c r="M668" s="14">
        <v>0</v>
      </c>
      <c r="N668" s="14">
        <v>0</v>
      </c>
      <c r="O668" s="3">
        <f>Table_OTOB_YTD[[#This Row],[CHARGED DAYS]]-Table_OTOB_YTD[[#This Row],[CONTRACT DAYS]]-Table_OTOB_YTD[[#This Row],[THIRD PARTY DAYS ADDED]]</f>
        <v>-1</v>
      </c>
    </row>
    <row r="669" spans="1:15" hidden="1" x14ac:dyDescent="0.2">
      <c r="A669" s="5" t="s">
        <v>82</v>
      </c>
      <c r="B669" s="4" t="s">
        <v>615</v>
      </c>
      <c r="C669" s="5" t="s">
        <v>84</v>
      </c>
      <c r="D669" s="5" t="s">
        <v>209</v>
      </c>
      <c r="E669" s="6">
        <v>45670</v>
      </c>
      <c r="F669" s="13">
        <v>5349601.5199999996</v>
      </c>
      <c r="G669" s="13">
        <v>78136.600000000006</v>
      </c>
      <c r="H669" s="13">
        <v>0</v>
      </c>
      <c r="I669" s="13">
        <v>5604708.4500000002</v>
      </c>
      <c r="J669" s="13">
        <v>255106.93</v>
      </c>
      <c r="K669" s="14">
        <v>120</v>
      </c>
      <c r="L669" s="14">
        <v>108</v>
      </c>
      <c r="M669" s="14">
        <v>0</v>
      </c>
      <c r="N669" s="14">
        <v>0</v>
      </c>
      <c r="O669" s="3">
        <f>Table_OTOB_YTD[[#This Row],[CHARGED DAYS]]-Table_OTOB_YTD[[#This Row],[CONTRACT DAYS]]-Table_OTOB_YTD[[#This Row],[THIRD PARTY DAYS ADDED]]</f>
        <v>-12</v>
      </c>
    </row>
    <row r="670" spans="1:15" hidden="1" x14ac:dyDescent="0.2">
      <c r="A670" s="5" t="s">
        <v>82</v>
      </c>
      <c r="B670" s="4" t="s">
        <v>616</v>
      </c>
      <c r="C670" s="5" t="s">
        <v>617</v>
      </c>
      <c r="D670" s="5" t="s">
        <v>618</v>
      </c>
      <c r="E670" s="6">
        <v>45670</v>
      </c>
      <c r="F670" s="13">
        <v>2696125.5</v>
      </c>
      <c r="G670" s="13">
        <v>-32776.1</v>
      </c>
      <c r="H670" s="13">
        <v>0</v>
      </c>
      <c r="I670" s="13">
        <v>2863095.48</v>
      </c>
      <c r="J670" s="13">
        <v>166969.98000000001</v>
      </c>
      <c r="K670" s="14">
        <v>125</v>
      </c>
      <c r="L670" s="14">
        <v>125</v>
      </c>
      <c r="M670" s="14">
        <v>0</v>
      </c>
      <c r="N670" s="14">
        <v>0</v>
      </c>
      <c r="O670" s="3">
        <f>Table_OTOB_YTD[[#This Row],[CHARGED DAYS]]-Table_OTOB_YTD[[#This Row],[CONTRACT DAYS]]-Table_OTOB_YTD[[#This Row],[THIRD PARTY DAYS ADDED]]</f>
        <v>0</v>
      </c>
    </row>
    <row r="671" spans="1:15" hidden="1" x14ac:dyDescent="0.2">
      <c r="A671" s="5" t="s">
        <v>131</v>
      </c>
      <c r="B671" s="4" t="s">
        <v>619</v>
      </c>
      <c r="C671" s="5" t="s">
        <v>380</v>
      </c>
      <c r="D671" s="5" t="s">
        <v>620</v>
      </c>
      <c r="E671" s="6">
        <v>45670</v>
      </c>
      <c r="F671" s="13">
        <v>2412947.5</v>
      </c>
      <c r="G671" s="13">
        <v>807438.4</v>
      </c>
      <c r="H671" s="13">
        <v>0</v>
      </c>
      <c r="I671" s="13">
        <v>3022910.89</v>
      </c>
      <c r="J671" s="13">
        <v>609963.39</v>
      </c>
      <c r="K671" s="14">
        <v>57</v>
      </c>
      <c r="L671" s="14">
        <v>96</v>
      </c>
      <c r="M671" s="14">
        <v>50</v>
      </c>
      <c r="N671" s="14">
        <v>0</v>
      </c>
      <c r="O671" s="3">
        <f>Table_OTOB_YTD[[#This Row],[CHARGED DAYS]]-Table_OTOB_YTD[[#This Row],[CONTRACT DAYS]]-Table_OTOB_YTD[[#This Row],[THIRD PARTY DAYS ADDED]]</f>
        <v>39</v>
      </c>
    </row>
    <row r="672" spans="1:15" hidden="1" x14ac:dyDescent="0.2">
      <c r="A672" s="5" t="s">
        <v>131</v>
      </c>
      <c r="B672" s="4" t="s">
        <v>621</v>
      </c>
      <c r="C672" s="5" t="s">
        <v>622</v>
      </c>
      <c r="D672" s="5" t="s">
        <v>384</v>
      </c>
      <c r="E672" s="6">
        <v>45670</v>
      </c>
      <c r="F672" s="13">
        <v>18404584.670000002</v>
      </c>
      <c r="G672" s="13">
        <v>42466.79</v>
      </c>
      <c r="H672" s="13">
        <v>0</v>
      </c>
      <c r="I672" s="13">
        <v>17726890.66</v>
      </c>
      <c r="J672" s="13">
        <v>-677694.01</v>
      </c>
      <c r="K672" s="14">
        <v>92</v>
      </c>
      <c r="L672" s="14">
        <v>105</v>
      </c>
      <c r="M672" s="14">
        <v>15</v>
      </c>
      <c r="N672" s="14">
        <v>0</v>
      </c>
      <c r="O672" s="3">
        <f>Table_OTOB_YTD[[#This Row],[CHARGED DAYS]]-Table_OTOB_YTD[[#This Row],[CONTRACT DAYS]]-Table_OTOB_YTD[[#This Row],[THIRD PARTY DAYS ADDED]]</f>
        <v>13</v>
      </c>
    </row>
    <row r="673" spans="1:15" hidden="1" x14ac:dyDescent="0.2">
      <c r="A673" s="5" t="s">
        <v>131</v>
      </c>
      <c r="B673" s="4" t="s">
        <v>623</v>
      </c>
      <c r="C673" s="5" t="s">
        <v>145</v>
      </c>
      <c r="D673" s="5" t="s">
        <v>237</v>
      </c>
      <c r="E673" s="6">
        <v>45670</v>
      </c>
      <c r="F673" s="13">
        <v>32902552.399999999</v>
      </c>
      <c r="G673" s="13">
        <v>-1658414.0899999999</v>
      </c>
      <c r="H673" s="13">
        <v>0</v>
      </c>
      <c r="I673" s="13">
        <v>32065142.289999999</v>
      </c>
      <c r="J673" s="13">
        <v>-837410.11</v>
      </c>
      <c r="K673" s="14">
        <v>244</v>
      </c>
      <c r="L673" s="14">
        <v>244</v>
      </c>
      <c r="M673" s="14">
        <v>12</v>
      </c>
      <c r="N673" s="14">
        <v>0</v>
      </c>
      <c r="O673" s="3">
        <f>Table_OTOB_YTD[[#This Row],[CHARGED DAYS]]-Table_OTOB_YTD[[#This Row],[CONTRACT DAYS]]-Table_OTOB_YTD[[#This Row],[THIRD PARTY DAYS ADDED]]</f>
        <v>0</v>
      </c>
    </row>
    <row r="674" spans="1:15" hidden="1" x14ac:dyDescent="0.2">
      <c r="A674" s="5" t="s">
        <v>255</v>
      </c>
      <c r="B674" s="4" t="s">
        <v>604</v>
      </c>
      <c r="C674" s="5" t="s">
        <v>605</v>
      </c>
      <c r="D674" s="5" t="s">
        <v>606</v>
      </c>
      <c r="E674" s="6">
        <v>45667</v>
      </c>
      <c r="F674" s="13">
        <v>7455639.8899999997</v>
      </c>
      <c r="G674" s="13">
        <v>824137.22</v>
      </c>
      <c r="H674" s="13">
        <v>0</v>
      </c>
      <c r="I674" s="13">
        <v>8147758.6699999999</v>
      </c>
      <c r="J674" s="13">
        <v>692118.78</v>
      </c>
      <c r="K674" s="14">
        <v>246</v>
      </c>
      <c r="L674" s="14">
        <v>375</v>
      </c>
      <c r="M674" s="14">
        <v>129</v>
      </c>
      <c r="N674" s="14">
        <v>0</v>
      </c>
      <c r="O674" s="3">
        <f>Table_OTOB_YTD[[#This Row],[CHARGED DAYS]]-Table_OTOB_YTD[[#This Row],[CONTRACT DAYS]]-Table_OTOB_YTD[[#This Row],[THIRD PARTY DAYS ADDED]]</f>
        <v>129</v>
      </c>
    </row>
    <row r="675" spans="1:15" hidden="1" x14ac:dyDescent="0.2">
      <c r="A675" s="5" t="s">
        <v>165</v>
      </c>
      <c r="B675" s="4" t="s">
        <v>607</v>
      </c>
      <c r="C675" s="5" t="s">
        <v>165</v>
      </c>
      <c r="D675" s="5" t="s">
        <v>19</v>
      </c>
      <c r="E675" s="6">
        <v>45667</v>
      </c>
      <c r="F675" s="13">
        <v>458260</v>
      </c>
      <c r="G675" s="13">
        <v>0</v>
      </c>
      <c r="H675" s="13">
        <v>0</v>
      </c>
      <c r="I675" s="13">
        <v>473775.2</v>
      </c>
      <c r="J675" s="13">
        <v>15515.2</v>
      </c>
      <c r="K675" s="14">
        <v>83</v>
      </c>
      <c r="L675" s="14">
        <v>25</v>
      </c>
      <c r="M675" s="14">
        <v>0</v>
      </c>
      <c r="N675" s="14">
        <v>0</v>
      </c>
      <c r="O675" s="3">
        <f>Table_OTOB_YTD[[#This Row],[CHARGED DAYS]]-Table_OTOB_YTD[[#This Row],[CONTRACT DAYS]]-Table_OTOB_YTD[[#This Row],[THIRD PARTY DAYS ADDED]]</f>
        <v>-58</v>
      </c>
    </row>
    <row r="676" spans="1:15" hidden="1" x14ac:dyDescent="0.2">
      <c r="A676" s="5" t="s">
        <v>16</v>
      </c>
      <c r="B676" s="4" t="s">
        <v>608</v>
      </c>
      <c r="C676" s="5" t="s">
        <v>273</v>
      </c>
      <c r="D676" s="5" t="s">
        <v>609</v>
      </c>
      <c r="E676" s="6">
        <v>45667</v>
      </c>
      <c r="F676" s="13">
        <v>14191646.9</v>
      </c>
      <c r="G676" s="13">
        <v>136450.31</v>
      </c>
      <c r="H676" s="13">
        <v>0</v>
      </c>
      <c r="I676" s="13">
        <v>13726504.74</v>
      </c>
      <c r="J676" s="13">
        <v>-465142.16</v>
      </c>
      <c r="K676" s="14">
        <v>384</v>
      </c>
      <c r="L676" s="14">
        <v>583</v>
      </c>
      <c r="M676" s="14">
        <v>0</v>
      </c>
      <c r="N676" s="14">
        <v>0</v>
      </c>
      <c r="O676" s="3">
        <f>Table_OTOB_YTD[[#This Row],[CHARGED DAYS]]-Table_OTOB_YTD[[#This Row],[CONTRACT DAYS]]-Table_OTOB_YTD[[#This Row],[THIRD PARTY DAYS ADDED]]</f>
        <v>199</v>
      </c>
    </row>
    <row r="677" spans="1:15" hidden="1" x14ac:dyDescent="0.2">
      <c r="A677" s="5" t="s">
        <v>31</v>
      </c>
      <c r="B677" s="4" t="s">
        <v>610</v>
      </c>
      <c r="C677" s="5" t="s">
        <v>186</v>
      </c>
      <c r="D677" s="5" t="s">
        <v>263</v>
      </c>
      <c r="E677" s="6">
        <v>45667</v>
      </c>
      <c r="F677" s="13">
        <v>292836</v>
      </c>
      <c r="G677" s="13">
        <v>0</v>
      </c>
      <c r="H677" s="13">
        <v>0</v>
      </c>
      <c r="I677" s="13">
        <v>292830</v>
      </c>
      <c r="J677" s="13">
        <v>-6</v>
      </c>
      <c r="K677" s="14">
        <v>54</v>
      </c>
      <c r="L677" s="14">
        <v>41</v>
      </c>
      <c r="M677" s="14">
        <v>0</v>
      </c>
      <c r="N677" s="14">
        <v>0</v>
      </c>
      <c r="O677" s="3">
        <f>Table_OTOB_YTD[[#This Row],[CHARGED DAYS]]-Table_OTOB_YTD[[#This Row],[CONTRACT DAYS]]-Table_OTOB_YTD[[#This Row],[THIRD PARTY DAYS ADDED]]</f>
        <v>-13</v>
      </c>
    </row>
    <row r="678" spans="1:15" hidden="1" x14ac:dyDescent="0.2">
      <c r="A678" s="5" t="s">
        <v>39</v>
      </c>
      <c r="B678" s="4" t="s">
        <v>600</v>
      </c>
      <c r="C678" s="5" t="s">
        <v>566</v>
      </c>
      <c r="D678" s="5" t="s">
        <v>601</v>
      </c>
      <c r="E678" s="6">
        <v>45666</v>
      </c>
      <c r="F678" s="13">
        <v>8787859.3300000001</v>
      </c>
      <c r="G678" s="13">
        <v>-465639.5</v>
      </c>
      <c r="H678" s="13">
        <v>0</v>
      </c>
      <c r="I678" s="13">
        <v>8072700.5899999999</v>
      </c>
      <c r="J678" s="13">
        <v>-715158.74</v>
      </c>
      <c r="K678" s="14">
        <v>263</v>
      </c>
      <c r="L678" s="14">
        <v>274</v>
      </c>
      <c r="M678" s="14">
        <v>11</v>
      </c>
      <c r="N678" s="14">
        <v>0</v>
      </c>
      <c r="O678" s="3">
        <f>Table_OTOB_YTD[[#This Row],[CHARGED DAYS]]-Table_OTOB_YTD[[#This Row],[CONTRACT DAYS]]-Table_OTOB_YTD[[#This Row],[THIRD PARTY DAYS ADDED]]</f>
        <v>11</v>
      </c>
    </row>
    <row r="679" spans="1:15" hidden="1" x14ac:dyDescent="0.2">
      <c r="A679" s="5" t="s">
        <v>78</v>
      </c>
      <c r="B679" s="4" t="s">
        <v>602</v>
      </c>
      <c r="C679" s="5" t="s">
        <v>80</v>
      </c>
      <c r="D679" s="5" t="s">
        <v>603</v>
      </c>
      <c r="E679" s="6">
        <v>45666</v>
      </c>
      <c r="F679" s="13">
        <v>5888715.6299999999</v>
      </c>
      <c r="G679" s="13">
        <v>298188.79999999999</v>
      </c>
      <c r="H679" s="13">
        <v>0</v>
      </c>
      <c r="I679" s="13">
        <v>6103147.1299999999</v>
      </c>
      <c r="J679" s="13">
        <v>214431.5</v>
      </c>
      <c r="K679" s="14">
        <v>149</v>
      </c>
      <c r="L679" s="14">
        <v>146</v>
      </c>
      <c r="M679" s="14">
        <v>0</v>
      </c>
      <c r="N679" s="14">
        <v>0</v>
      </c>
      <c r="O679" s="3">
        <f>Table_OTOB_YTD[[#This Row],[CHARGED DAYS]]-Table_OTOB_YTD[[#This Row],[CONTRACT DAYS]]-Table_OTOB_YTD[[#This Row],[THIRD PARTY DAYS ADDED]]</f>
        <v>-3</v>
      </c>
    </row>
    <row r="680" spans="1:15" hidden="1" x14ac:dyDescent="0.2">
      <c r="A680" s="5" t="s">
        <v>43</v>
      </c>
      <c r="B680" s="4" t="s">
        <v>598</v>
      </c>
      <c r="C680" s="5" t="s">
        <v>383</v>
      </c>
      <c r="D680" s="5" t="s">
        <v>225</v>
      </c>
      <c r="E680" s="6">
        <v>45663</v>
      </c>
      <c r="F680" s="13">
        <v>24497111.440000001</v>
      </c>
      <c r="G680" s="13">
        <v>23500.59</v>
      </c>
      <c r="H680" s="13">
        <v>0</v>
      </c>
      <c r="I680" s="13">
        <v>25759058.93</v>
      </c>
      <c r="J680" s="13">
        <v>1261947.49</v>
      </c>
      <c r="K680" s="14">
        <v>578</v>
      </c>
      <c r="L680" s="14">
        <v>587</v>
      </c>
      <c r="M680" s="14">
        <v>12</v>
      </c>
      <c r="N680" s="14">
        <v>0</v>
      </c>
      <c r="O680" s="3">
        <f>Table_OTOB_YTD[[#This Row],[CHARGED DAYS]]-Table_OTOB_YTD[[#This Row],[CONTRACT DAYS]]-Table_OTOB_YTD[[#This Row],[THIRD PARTY DAYS ADDED]]</f>
        <v>9</v>
      </c>
    </row>
    <row r="681" spans="1:15" hidden="1" x14ac:dyDescent="0.2">
      <c r="A681" s="5" t="s">
        <v>46</v>
      </c>
      <c r="B681" s="4" t="s">
        <v>599</v>
      </c>
      <c r="C681" s="5" t="s">
        <v>53</v>
      </c>
      <c r="D681" s="5" t="s">
        <v>34</v>
      </c>
      <c r="E681" s="6">
        <v>45663</v>
      </c>
      <c r="F681" s="13">
        <v>1588806.6</v>
      </c>
      <c r="G681" s="13">
        <v>12293.32</v>
      </c>
      <c r="H681" s="13">
        <v>0</v>
      </c>
      <c r="I681" s="13">
        <v>1800499.2</v>
      </c>
      <c r="J681" s="13">
        <v>211692.6</v>
      </c>
      <c r="K681" s="14">
        <v>158</v>
      </c>
      <c r="L681" s="14">
        <v>139</v>
      </c>
      <c r="M681" s="14">
        <v>0</v>
      </c>
      <c r="N681" s="14">
        <v>0</v>
      </c>
      <c r="O681" s="3">
        <f>Table_OTOB_YTD[[#This Row],[CHARGED DAYS]]-Table_OTOB_YTD[[#This Row],[CONTRACT DAYS]]-Table_OTOB_YTD[[#This Row],[THIRD PARTY DAYS ADDED]]</f>
        <v>-19</v>
      </c>
    </row>
    <row r="682" spans="1:15" hidden="1" x14ac:dyDescent="0.2">
      <c r="A682" s="5" t="s">
        <v>51</v>
      </c>
      <c r="B682" s="4" t="s">
        <v>597</v>
      </c>
      <c r="C682" s="5" t="s">
        <v>276</v>
      </c>
      <c r="D682" s="5" t="s">
        <v>85</v>
      </c>
      <c r="E682" s="6">
        <v>45662</v>
      </c>
      <c r="F682" s="13">
        <v>4186521.77</v>
      </c>
      <c r="G682" s="13">
        <v>-588359.93000000005</v>
      </c>
      <c r="H682" s="13">
        <v>0</v>
      </c>
      <c r="I682" s="13">
        <v>4432691.41</v>
      </c>
      <c r="J682" s="13">
        <v>246169.64</v>
      </c>
      <c r="K682" s="14">
        <v>64</v>
      </c>
      <c r="L682" s="14">
        <v>57</v>
      </c>
      <c r="M682" s="14">
        <v>0</v>
      </c>
      <c r="N682" s="14">
        <v>0</v>
      </c>
      <c r="O682" s="3">
        <f>Table_OTOB_YTD[[#This Row],[CHARGED DAYS]]-Table_OTOB_YTD[[#This Row],[CONTRACT DAYS]]-Table_OTOB_YTD[[#This Row],[THIRD PARTY DAYS ADDED]]</f>
        <v>-7</v>
      </c>
    </row>
    <row r="683" spans="1:15" hidden="1" x14ac:dyDescent="0.2">
      <c r="A683" s="5" t="s">
        <v>51</v>
      </c>
      <c r="B683" s="4" t="s">
        <v>596</v>
      </c>
      <c r="C683" s="5" t="s">
        <v>65</v>
      </c>
      <c r="D683" s="5" t="s">
        <v>19</v>
      </c>
      <c r="E683" s="6">
        <v>45661</v>
      </c>
      <c r="F683" s="13">
        <v>2965162.9</v>
      </c>
      <c r="G683" s="13">
        <v>62548.01</v>
      </c>
      <c r="H683" s="13">
        <v>0</v>
      </c>
      <c r="I683" s="13">
        <v>3207664.18</v>
      </c>
      <c r="J683" s="13">
        <v>242501.28</v>
      </c>
      <c r="K683" s="14">
        <v>178</v>
      </c>
      <c r="L683" s="14">
        <v>178</v>
      </c>
      <c r="M683" s="14">
        <v>0</v>
      </c>
      <c r="N683" s="14">
        <v>0</v>
      </c>
      <c r="O683" s="3">
        <f>Table_OTOB_YTD[[#This Row],[CHARGED DAYS]]-Table_OTOB_YTD[[#This Row],[CONTRACT DAYS]]-Table_OTOB_YTD[[#This Row],[THIRD PARTY DAYS ADDED]]</f>
        <v>0</v>
      </c>
    </row>
    <row r="684" spans="1:15" hidden="1" x14ac:dyDescent="0.2">
      <c r="A684" s="5" t="s">
        <v>201</v>
      </c>
      <c r="B684" s="4" t="s">
        <v>583</v>
      </c>
      <c r="C684" s="5" t="s">
        <v>584</v>
      </c>
      <c r="D684" s="5" t="s">
        <v>122</v>
      </c>
      <c r="E684" s="6">
        <v>45660</v>
      </c>
      <c r="F684" s="13">
        <v>17287257.600000001</v>
      </c>
      <c r="G684" s="13">
        <v>-329848.03000000003</v>
      </c>
      <c r="H684" s="13">
        <v>0</v>
      </c>
      <c r="I684" s="13">
        <v>17936875.620000001</v>
      </c>
      <c r="J684" s="13">
        <v>649618.02</v>
      </c>
      <c r="K684" s="14">
        <v>175</v>
      </c>
      <c r="L684" s="14">
        <v>155</v>
      </c>
      <c r="M684" s="14">
        <v>0</v>
      </c>
      <c r="N684" s="14">
        <v>0</v>
      </c>
      <c r="O684" s="3">
        <f>Table_OTOB_YTD[[#This Row],[CHARGED DAYS]]-Table_OTOB_YTD[[#This Row],[CONTRACT DAYS]]-Table_OTOB_YTD[[#This Row],[THIRD PARTY DAYS ADDED]]</f>
        <v>-20</v>
      </c>
    </row>
    <row r="685" spans="1:15" hidden="1" x14ac:dyDescent="0.2">
      <c r="A685" s="5" t="s">
        <v>131</v>
      </c>
      <c r="B685" s="4" t="s">
        <v>585</v>
      </c>
      <c r="C685" s="5" t="s">
        <v>586</v>
      </c>
      <c r="D685" s="5" t="s">
        <v>90</v>
      </c>
      <c r="E685" s="6">
        <v>45660</v>
      </c>
      <c r="F685" s="13">
        <v>1679659</v>
      </c>
      <c r="G685" s="13">
        <v>20000</v>
      </c>
      <c r="H685" s="13">
        <v>0</v>
      </c>
      <c r="I685" s="13">
        <v>1633898.3</v>
      </c>
      <c r="J685" s="13">
        <v>-45760.7</v>
      </c>
      <c r="K685" s="14">
        <v>80</v>
      </c>
      <c r="L685" s="14">
        <v>120</v>
      </c>
      <c r="M685" s="14">
        <v>40</v>
      </c>
      <c r="N685" s="14">
        <v>0</v>
      </c>
      <c r="O685" s="3">
        <f>Table_OTOB_YTD[[#This Row],[CHARGED DAYS]]-Table_OTOB_YTD[[#This Row],[CONTRACT DAYS]]-Table_OTOB_YTD[[#This Row],[THIRD PARTY DAYS ADDED]]</f>
        <v>40</v>
      </c>
    </row>
    <row r="686" spans="1:15" hidden="1" x14ac:dyDescent="0.2">
      <c r="A686" s="5" t="s">
        <v>131</v>
      </c>
      <c r="B686" s="4" t="s">
        <v>587</v>
      </c>
      <c r="C686" s="5" t="s">
        <v>586</v>
      </c>
      <c r="D686" s="5" t="s">
        <v>588</v>
      </c>
      <c r="E686" s="6">
        <v>45660</v>
      </c>
      <c r="F686" s="13">
        <v>5880107.8700000001</v>
      </c>
      <c r="G686" s="13">
        <v>-308029.96000000002</v>
      </c>
      <c r="H686" s="13">
        <v>0</v>
      </c>
      <c r="I686" s="13">
        <v>5525804.79</v>
      </c>
      <c r="J686" s="13">
        <v>-354303.08</v>
      </c>
      <c r="K686" s="14">
        <v>142</v>
      </c>
      <c r="L686" s="14">
        <v>127</v>
      </c>
      <c r="M686" s="14">
        <v>0</v>
      </c>
      <c r="N686" s="14">
        <v>0</v>
      </c>
      <c r="O686" s="3">
        <f>Table_OTOB_YTD[[#This Row],[CHARGED DAYS]]-Table_OTOB_YTD[[#This Row],[CONTRACT DAYS]]-Table_OTOB_YTD[[#This Row],[THIRD PARTY DAYS ADDED]]</f>
        <v>-15</v>
      </c>
    </row>
    <row r="687" spans="1:15" hidden="1" x14ac:dyDescent="0.2">
      <c r="A687" s="5" t="s">
        <v>131</v>
      </c>
      <c r="B687" s="4" t="s">
        <v>589</v>
      </c>
      <c r="C687" s="5" t="s">
        <v>590</v>
      </c>
      <c r="D687" s="5" t="s">
        <v>97</v>
      </c>
      <c r="E687" s="6">
        <v>45660</v>
      </c>
      <c r="F687" s="13">
        <v>496352.87</v>
      </c>
      <c r="G687" s="13">
        <v>6163.24</v>
      </c>
      <c r="H687" s="13">
        <v>6163.3</v>
      </c>
      <c r="I687" s="13">
        <v>500570</v>
      </c>
      <c r="J687" s="13">
        <v>-1946.17</v>
      </c>
      <c r="K687" s="14">
        <v>91</v>
      </c>
      <c r="L687" s="14">
        <v>71</v>
      </c>
      <c r="M687" s="14">
        <v>0</v>
      </c>
      <c r="N687" s="14">
        <v>0</v>
      </c>
      <c r="O687" s="3">
        <f>Table_OTOB_YTD[[#This Row],[CHARGED DAYS]]-Table_OTOB_YTD[[#This Row],[CONTRACT DAYS]]-Table_OTOB_YTD[[#This Row],[THIRD PARTY DAYS ADDED]]</f>
        <v>-20</v>
      </c>
    </row>
    <row r="688" spans="1:15" hidden="1" x14ac:dyDescent="0.2">
      <c r="A688" s="5" t="s">
        <v>131</v>
      </c>
      <c r="B688" s="4" t="s">
        <v>591</v>
      </c>
      <c r="C688" s="5" t="s">
        <v>590</v>
      </c>
      <c r="D688" s="5" t="s">
        <v>592</v>
      </c>
      <c r="E688" s="6">
        <v>45660</v>
      </c>
      <c r="F688" s="13">
        <v>1609466.8399999999</v>
      </c>
      <c r="G688" s="13">
        <v>-13134.93</v>
      </c>
      <c r="H688" s="13">
        <v>0</v>
      </c>
      <c r="I688" s="13">
        <v>1549504.39</v>
      </c>
      <c r="J688" s="13">
        <v>-59962.45</v>
      </c>
      <c r="K688" s="14">
        <v>64</v>
      </c>
      <c r="L688" s="14">
        <v>60</v>
      </c>
      <c r="M688" s="14">
        <v>3</v>
      </c>
      <c r="N688" s="14">
        <v>0</v>
      </c>
      <c r="O688" s="3">
        <f>Table_OTOB_YTD[[#This Row],[CHARGED DAYS]]-Table_OTOB_YTD[[#This Row],[CONTRACT DAYS]]-Table_OTOB_YTD[[#This Row],[THIRD PARTY DAYS ADDED]]</f>
        <v>-4</v>
      </c>
    </row>
    <row r="689" spans="1:15" hidden="1" x14ac:dyDescent="0.2">
      <c r="A689" s="5" t="s">
        <v>215</v>
      </c>
      <c r="B689" s="4" t="s">
        <v>593</v>
      </c>
      <c r="C689" s="5" t="s">
        <v>248</v>
      </c>
      <c r="D689" s="5" t="s">
        <v>594</v>
      </c>
      <c r="E689" s="6">
        <v>45660</v>
      </c>
      <c r="F689" s="13">
        <v>1313573.1000000001</v>
      </c>
      <c r="G689" s="13">
        <v>20400</v>
      </c>
      <c r="H689" s="13">
        <v>0</v>
      </c>
      <c r="I689" s="13">
        <v>1290099.8700000001</v>
      </c>
      <c r="J689" s="13">
        <v>-23473.23</v>
      </c>
      <c r="K689" s="14">
        <v>140</v>
      </c>
      <c r="L689" s="14">
        <v>190</v>
      </c>
      <c r="M689" s="14">
        <v>50</v>
      </c>
      <c r="N689" s="14">
        <v>0</v>
      </c>
      <c r="O689" s="3">
        <f>Table_OTOB_YTD[[#This Row],[CHARGED DAYS]]-Table_OTOB_YTD[[#This Row],[CONTRACT DAYS]]-Table_OTOB_YTD[[#This Row],[THIRD PARTY DAYS ADDED]]</f>
        <v>50</v>
      </c>
    </row>
    <row r="690" spans="1:15" hidden="1" x14ac:dyDescent="0.2">
      <c r="A690" s="5" t="s">
        <v>35</v>
      </c>
      <c r="B690" s="4" t="s">
        <v>595</v>
      </c>
      <c r="C690" s="5" t="s">
        <v>37</v>
      </c>
      <c r="D690" s="5" t="s">
        <v>97</v>
      </c>
      <c r="E690" s="6">
        <v>45660</v>
      </c>
      <c r="F690" s="13">
        <v>648860</v>
      </c>
      <c r="G690" s="13">
        <v>37382.050000000003</v>
      </c>
      <c r="H690" s="13">
        <v>0</v>
      </c>
      <c r="I690" s="13">
        <v>869725.76</v>
      </c>
      <c r="J690" s="13">
        <v>220865.76</v>
      </c>
      <c r="K690" s="14">
        <v>45</v>
      </c>
      <c r="L690" s="14">
        <v>58</v>
      </c>
      <c r="M690" s="14">
        <v>10</v>
      </c>
      <c r="N690" s="14">
        <v>0</v>
      </c>
      <c r="O690" s="3">
        <f>Table_OTOB_YTD[[#This Row],[CHARGED DAYS]]-Table_OTOB_YTD[[#This Row],[CONTRACT DAYS]]-Table_OTOB_YTD[[#This Row],[THIRD PARTY DAYS ADDED]]</f>
        <v>13</v>
      </c>
    </row>
    <row r="691" spans="1:15" hidden="1" x14ac:dyDescent="0.2">
      <c r="A691" s="5" t="s">
        <v>31</v>
      </c>
      <c r="B691" s="4" t="s">
        <v>581</v>
      </c>
      <c r="C691" s="5" t="s">
        <v>357</v>
      </c>
      <c r="D691" s="5" t="s">
        <v>582</v>
      </c>
      <c r="E691" s="6">
        <v>45659</v>
      </c>
      <c r="F691" s="13">
        <v>1371678.58</v>
      </c>
      <c r="G691" s="13">
        <v>32871.910000000003</v>
      </c>
      <c r="H691" s="13">
        <v>0</v>
      </c>
      <c r="I691" s="13">
        <v>1358169.73</v>
      </c>
      <c r="J691" s="13">
        <v>-13508.85</v>
      </c>
      <c r="K691" s="14">
        <v>86</v>
      </c>
      <c r="L691" s="14">
        <v>82</v>
      </c>
      <c r="M691" s="14">
        <v>0</v>
      </c>
      <c r="N691" s="14">
        <v>0</v>
      </c>
      <c r="O691" s="3">
        <f>Table_OTOB_YTD[[#This Row],[CHARGED DAYS]]-Table_OTOB_YTD[[#This Row],[CONTRACT DAYS]]-Table_OTOB_YTD[[#This Row],[THIRD PARTY DAYS ADDED]]</f>
        <v>-4</v>
      </c>
    </row>
    <row r="692" spans="1:15" hidden="1" x14ac:dyDescent="0.2">
      <c r="A692" s="5" t="s">
        <v>27</v>
      </c>
      <c r="B692" s="4" t="s">
        <v>577</v>
      </c>
      <c r="C692" s="5" t="s">
        <v>578</v>
      </c>
      <c r="D692" s="5" t="s">
        <v>579</v>
      </c>
      <c r="E692" s="6">
        <v>45657</v>
      </c>
      <c r="F692" s="13">
        <v>18084714.170000002</v>
      </c>
      <c r="G692" s="13">
        <v>-223034.59</v>
      </c>
      <c r="H692" s="13">
        <v>0</v>
      </c>
      <c r="I692" s="13">
        <v>18757957.09</v>
      </c>
      <c r="J692" s="13">
        <v>673242.92</v>
      </c>
      <c r="K692" s="14">
        <v>332</v>
      </c>
      <c r="L692" s="14">
        <v>326</v>
      </c>
      <c r="M692" s="14">
        <v>6</v>
      </c>
      <c r="N692" s="14">
        <v>0</v>
      </c>
      <c r="O692" s="3">
        <f>Table_OTOB_YTD[[#This Row],[CHARGED DAYS]]-Table_OTOB_YTD[[#This Row],[CONTRACT DAYS]]-Table_OTOB_YTD[[#This Row],[THIRD PARTY DAYS ADDED]]</f>
        <v>-6</v>
      </c>
    </row>
    <row r="693" spans="1:15" hidden="1" x14ac:dyDescent="0.2">
      <c r="A693" s="5" t="s">
        <v>201</v>
      </c>
      <c r="B693" s="4" t="s">
        <v>580</v>
      </c>
      <c r="C693" s="5" t="s">
        <v>227</v>
      </c>
      <c r="D693" s="5" t="s">
        <v>97</v>
      </c>
      <c r="E693" s="6">
        <v>45657</v>
      </c>
      <c r="F693" s="13">
        <v>722351.41</v>
      </c>
      <c r="G693" s="13">
        <v>0</v>
      </c>
      <c r="H693" s="13">
        <v>0</v>
      </c>
      <c r="I693" s="13">
        <v>746575.2</v>
      </c>
      <c r="J693" s="13">
        <v>24223.79</v>
      </c>
      <c r="K693" s="14">
        <v>159</v>
      </c>
      <c r="L693" s="14">
        <v>80</v>
      </c>
      <c r="M693" s="14">
        <v>0</v>
      </c>
      <c r="N693" s="14">
        <v>0</v>
      </c>
      <c r="O693" s="3">
        <f>Table_OTOB_YTD[[#This Row],[CHARGED DAYS]]-Table_OTOB_YTD[[#This Row],[CONTRACT DAYS]]-Table_OTOB_YTD[[#This Row],[THIRD PARTY DAYS ADDED]]</f>
        <v>-79</v>
      </c>
    </row>
    <row r="694" spans="1:15" hidden="1" x14ac:dyDescent="0.2">
      <c r="A694" s="5" t="s">
        <v>39</v>
      </c>
      <c r="B694" s="4" t="s">
        <v>568</v>
      </c>
      <c r="C694" s="5" t="s">
        <v>569</v>
      </c>
      <c r="D694" s="5" t="s">
        <v>570</v>
      </c>
      <c r="E694" s="6">
        <v>45656</v>
      </c>
      <c r="F694" s="13">
        <v>12676446.449999999</v>
      </c>
      <c r="G694" s="13">
        <v>238500.44</v>
      </c>
      <c r="H694" s="13">
        <v>0</v>
      </c>
      <c r="I694" s="13">
        <v>11901429.699999999</v>
      </c>
      <c r="J694" s="13">
        <v>-775016.75</v>
      </c>
      <c r="K694" s="14">
        <v>103</v>
      </c>
      <c r="L694" s="14">
        <v>103</v>
      </c>
      <c r="M694" s="14">
        <v>0</v>
      </c>
      <c r="N694" s="14">
        <v>0</v>
      </c>
      <c r="O694" s="3">
        <f>Table_OTOB_YTD[[#This Row],[CHARGED DAYS]]-Table_OTOB_YTD[[#This Row],[CONTRACT DAYS]]-Table_OTOB_YTD[[#This Row],[THIRD PARTY DAYS ADDED]]</f>
        <v>0</v>
      </c>
    </row>
    <row r="695" spans="1:15" hidden="1" x14ac:dyDescent="0.2">
      <c r="A695" s="5" t="s">
        <v>88</v>
      </c>
      <c r="B695" s="4" t="s">
        <v>571</v>
      </c>
      <c r="C695" s="5" t="s">
        <v>572</v>
      </c>
      <c r="D695" s="5" t="s">
        <v>573</v>
      </c>
      <c r="E695" s="6">
        <v>45656</v>
      </c>
      <c r="F695" s="13">
        <v>19193970.719999999</v>
      </c>
      <c r="G695" s="13">
        <v>165692.07</v>
      </c>
      <c r="H695" s="13">
        <v>0</v>
      </c>
      <c r="I695" s="13">
        <v>19333501.059999999</v>
      </c>
      <c r="J695" s="13">
        <v>139530.34</v>
      </c>
      <c r="K695" s="14">
        <v>243</v>
      </c>
      <c r="L695" s="14">
        <v>216</v>
      </c>
      <c r="M695" s="14">
        <v>0</v>
      </c>
      <c r="N695" s="14">
        <v>0</v>
      </c>
      <c r="O695" s="3">
        <f>Table_OTOB_YTD[[#This Row],[CHARGED DAYS]]-Table_OTOB_YTD[[#This Row],[CONTRACT DAYS]]-Table_OTOB_YTD[[#This Row],[THIRD PARTY DAYS ADDED]]</f>
        <v>-27</v>
      </c>
    </row>
    <row r="696" spans="1:15" hidden="1" x14ac:dyDescent="0.2">
      <c r="A696" s="5" t="s">
        <v>31</v>
      </c>
      <c r="B696" s="4" t="s">
        <v>574</v>
      </c>
      <c r="C696" s="5" t="s">
        <v>575</v>
      </c>
      <c r="D696" s="5" t="s">
        <v>576</v>
      </c>
      <c r="E696" s="6">
        <v>45656</v>
      </c>
      <c r="F696" s="13">
        <v>22497898.079999998</v>
      </c>
      <c r="G696" s="13">
        <v>418231.37</v>
      </c>
      <c r="H696" s="13">
        <v>0</v>
      </c>
      <c r="I696" s="13">
        <v>22674568.66</v>
      </c>
      <c r="J696" s="13">
        <v>176670.58</v>
      </c>
      <c r="K696" s="14">
        <v>588</v>
      </c>
      <c r="L696" s="14">
        <v>583</v>
      </c>
      <c r="M696" s="14">
        <v>1</v>
      </c>
      <c r="N696" s="14">
        <v>0</v>
      </c>
      <c r="O696" s="3">
        <f>Table_OTOB_YTD[[#This Row],[CHARGED DAYS]]-Table_OTOB_YTD[[#This Row],[CONTRACT DAYS]]-Table_OTOB_YTD[[#This Row],[THIRD PARTY DAYS ADDED]]</f>
        <v>-5</v>
      </c>
    </row>
    <row r="697" spans="1:15" hidden="1" x14ac:dyDescent="0.2">
      <c r="A697" s="5" t="s">
        <v>39</v>
      </c>
      <c r="B697" s="4" t="s">
        <v>565</v>
      </c>
      <c r="C697" s="5" t="s">
        <v>566</v>
      </c>
      <c r="D697" s="5" t="s">
        <v>90</v>
      </c>
      <c r="E697" s="6">
        <v>45653</v>
      </c>
      <c r="F697" s="13">
        <v>2739348.25</v>
      </c>
      <c r="G697" s="13">
        <v>47750</v>
      </c>
      <c r="H697" s="13">
        <v>0</v>
      </c>
      <c r="I697" s="13">
        <v>2778375.49</v>
      </c>
      <c r="J697" s="13">
        <v>39027.24</v>
      </c>
      <c r="K697" s="14">
        <v>161</v>
      </c>
      <c r="L697" s="14">
        <v>160</v>
      </c>
      <c r="M697" s="14">
        <v>0</v>
      </c>
      <c r="N697" s="14">
        <v>0</v>
      </c>
      <c r="O697" s="3">
        <f>Table_OTOB_YTD[[#This Row],[CHARGED DAYS]]-Table_OTOB_YTD[[#This Row],[CONTRACT DAYS]]-Table_OTOB_YTD[[#This Row],[THIRD PARTY DAYS ADDED]]</f>
        <v>-1</v>
      </c>
    </row>
    <row r="698" spans="1:15" hidden="1" x14ac:dyDescent="0.2">
      <c r="A698" s="5" t="s">
        <v>39</v>
      </c>
      <c r="B698" s="4" t="s">
        <v>567</v>
      </c>
      <c r="C698" s="5" t="s">
        <v>129</v>
      </c>
      <c r="D698" s="5" t="s">
        <v>97</v>
      </c>
      <c r="E698" s="6">
        <v>45653</v>
      </c>
      <c r="F698" s="13">
        <v>1316532.3999999999</v>
      </c>
      <c r="G698" s="13">
        <v>810980</v>
      </c>
      <c r="H698" s="13">
        <v>0</v>
      </c>
      <c r="I698" s="13">
        <v>1361029.67</v>
      </c>
      <c r="J698" s="13">
        <v>44497.27</v>
      </c>
      <c r="K698" s="14">
        <v>133</v>
      </c>
      <c r="L698" s="14">
        <v>131</v>
      </c>
      <c r="M698" s="14">
        <v>0</v>
      </c>
      <c r="N698" s="14">
        <v>0</v>
      </c>
      <c r="O698" s="3">
        <f>Table_OTOB_YTD[[#This Row],[CHARGED DAYS]]-Table_OTOB_YTD[[#This Row],[CONTRACT DAYS]]-Table_OTOB_YTD[[#This Row],[THIRD PARTY DAYS ADDED]]</f>
        <v>-2</v>
      </c>
    </row>
    <row r="699" spans="1:15" hidden="1" x14ac:dyDescent="0.2">
      <c r="A699" s="5" t="s">
        <v>165</v>
      </c>
      <c r="B699" s="4" t="s">
        <v>564</v>
      </c>
      <c r="C699" s="5" t="s">
        <v>183</v>
      </c>
      <c r="D699" s="5" t="s">
        <v>93</v>
      </c>
      <c r="E699" s="6">
        <v>45652</v>
      </c>
      <c r="F699" s="13">
        <v>5952638.25</v>
      </c>
      <c r="G699" s="13">
        <v>608732.82000000007</v>
      </c>
      <c r="H699" s="13">
        <v>0</v>
      </c>
      <c r="I699" s="13">
        <v>6782347.0999999996</v>
      </c>
      <c r="J699" s="13">
        <v>829708.85</v>
      </c>
      <c r="K699" s="14">
        <v>180</v>
      </c>
      <c r="L699" s="14">
        <v>176</v>
      </c>
      <c r="M699" s="14">
        <v>0</v>
      </c>
      <c r="N699" s="14">
        <v>0</v>
      </c>
      <c r="O699" s="3">
        <f>Table_OTOB_YTD[[#This Row],[CHARGED DAYS]]-Table_OTOB_YTD[[#This Row],[CONTRACT DAYS]]-Table_OTOB_YTD[[#This Row],[THIRD PARTY DAYS ADDED]]</f>
        <v>-4</v>
      </c>
    </row>
    <row r="700" spans="1:15" hidden="1" x14ac:dyDescent="0.2">
      <c r="A700" s="5" t="s">
        <v>57</v>
      </c>
      <c r="B700" s="4" t="s">
        <v>562</v>
      </c>
      <c r="C700" s="5" t="s">
        <v>557</v>
      </c>
      <c r="D700" s="5" t="s">
        <v>563</v>
      </c>
      <c r="E700" s="6">
        <v>45649</v>
      </c>
      <c r="F700" s="13">
        <v>9010882.3599999994</v>
      </c>
      <c r="G700" s="13">
        <v>1999617.37</v>
      </c>
      <c r="H700" s="13">
        <v>0</v>
      </c>
      <c r="I700" s="13">
        <v>11040074.82</v>
      </c>
      <c r="J700" s="13">
        <v>2029192.46</v>
      </c>
      <c r="K700" s="14">
        <v>126</v>
      </c>
      <c r="L700" s="14">
        <v>175</v>
      </c>
      <c r="M700" s="14">
        <v>59</v>
      </c>
      <c r="N700" s="14">
        <v>0</v>
      </c>
      <c r="O700" s="3">
        <f>Table_OTOB_YTD[[#This Row],[CHARGED DAYS]]-Table_OTOB_YTD[[#This Row],[CONTRACT DAYS]]-Table_OTOB_YTD[[#This Row],[THIRD PARTY DAYS ADDED]]</f>
        <v>49</v>
      </c>
    </row>
    <row r="701" spans="1:15" hidden="1" x14ac:dyDescent="0.2">
      <c r="A701" s="5" t="s">
        <v>57</v>
      </c>
      <c r="B701" s="4" t="s">
        <v>556</v>
      </c>
      <c r="C701" s="5" t="s">
        <v>557</v>
      </c>
      <c r="D701" s="5" t="s">
        <v>558</v>
      </c>
      <c r="E701" s="6">
        <v>45646</v>
      </c>
      <c r="F701" s="13">
        <v>35347635.329999998</v>
      </c>
      <c r="G701" s="13">
        <v>433840</v>
      </c>
      <c r="H701" s="13">
        <v>0</v>
      </c>
      <c r="I701" s="13">
        <v>34884980.380000003</v>
      </c>
      <c r="J701" s="13">
        <v>-462654.95</v>
      </c>
      <c r="K701" s="14">
        <v>450</v>
      </c>
      <c r="L701" s="14">
        <v>539</v>
      </c>
      <c r="M701" s="14">
        <v>89</v>
      </c>
      <c r="N701" s="14">
        <v>0</v>
      </c>
      <c r="O701" s="3">
        <f>Table_OTOB_YTD[[#This Row],[CHARGED DAYS]]-Table_OTOB_YTD[[#This Row],[CONTRACT DAYS]]-Table_OTOB_YTD[[#This Row],[THIRD PARTY DAYS ADDED]]</f>
        <v>89</v>
      </c>
    </row>
    <row r="702" spans="1:15" hidden="1" x14ac:dyDescent="0.2">
      <c r="A702" s="5" t="s">
        <v>264</v>
      </c>
      <c r="B702" s="4" t="s">
        <v>559</v>
      </c>
      <c r="C702" s="5" t="s">
        <v>560</v>
      </c>
      <c r="D702" s="5" t="s">
        <v>498</v>
      </c>
      <c r="E702" s="6">
        <v>45646</v>
      </c>
      <c r="F702" s="13">
        <v>1843790</v>
      </c>
      <c r="G702" s="13">
        <v>0</v>
      </c>
      <c r="H702" s="13">
        <v>0</v>
      </c>
      <c r="I702" s="13">
        <v>1826121.63</v>
      </c>
      <c r="J702" s="13">
        <v>-17668.37</v>
      </c>
      <c r="K702" s="14">
        <v>121</v>
      </c>
      <c r="L702" s="14">
        <v>107</v>
      </c>
      <c r="M702" s="14">
        <v>0</v>
      </c>
      <c r="N702" s="14">
        <v>0</v>
      </c>
      <c r="O702" s="3">
        <f>Table_OTOB_YTD[[#This Row],[CHARGED DAYS]]-Table_OTOB_YTD[[#This Row],[CONTRACT DAYS]]-Table_OTOB_YTD[[#This Row],[THIRD PARTY DAYS ADDED]]</f>
        <v>-14</v>
      </c>
    </row>
    <row r="703" spans="1:15" hidden="1" x14ac:dyDescent="0.2">
      <c r="A703" s="5" t="s">
        <v>264</v>
      </c>
      <c r="B703" s="4" t="s">
        <v>561</v>
      </c>
      <c r="C703" s="5" t="s">
        <v>264</v>
      </c>
      <c r="D703" s="5" t="s">
        <v>19</v>
      </c>
      <c r="E703" s="6">
        <v>45646</v>
      </c>
      <c r="F703" s="13">
        <v>1311802.1000000001</v>
      </c>
      <c r="G703" s="13">
        <v>0</v>
      </c>
      <c r="H703" s="13">
        <v>0</v>
      </c>
      <c r="I703" s="13">
        <v>1357078.19</v>
      </c>
      <c r="J703" s="13">
        <v>45276.09</v>
      </c>
      <c r="K703" s="14">
        <v>85</v>
      </c>
      <c r="L703" s="14">
        <v>107</v>
      </c>
      <c r="M703" s="14">
        <v>22</v>
      </c>
      <c r="N703" s="14">
        <v>0</v>
      </c>
      <c r="O703" s="3">
        <f>Table_OTOB_YTD[[#This Row],[CHARGED DAYS]]-Table_OTOB_YTD[[#This Row],[CONTRACT DAYS]]-Table_OTOB_YTD[[#This Row],[THIRD PARTY DAYS ADDED]]</f>
        <v>22</v>
      </c>
    </row>
    <row r="704" spans="1:15" hidden="1" x14ac:dyDescent="0.2">
      <c r="A704" s="5" t="s">
        <v>51</v>
      </c>
      <c r="B704" s="4" t="s">
        <v>541</v>
      </c>
      <c r="C704" s="5" t="s">
        <v>542</v>
      </c>
      <c r="D704" s="5" t="s">
        <v>543</v>
      </c>
      <c r="E704" s="6">
        <v>45645</v>
      </c>
      <c r="F704" s="13">
        <v>4178807.04</v>
      </c>
      <c r="G704" s="13">
        <v>71745.070000000007</v>
      </c>
      <c r="H704" s="13">
        <v>0</v>
      </c>
      <c r="I704" s="13">
        <v>3982822.91</v>
      </c>
      <c r="J704" s="13">
        <v>-195984.13</v>
      </c>
      <c r="K704" s="14">
        <v>182</v>
      </c>
      <c r="L704" s="14">
        <v>441</v>
      </c>
      <c r="M704" s="14">
        <v>108</v>
      </c>
      <c r="N704" s="14">
        <v>0</v>
      </c>
      <c r="O704" s="3">
        <f>Table_OTOB_YTD[[#This Row],[CHARGED DAYS]]-Table_OTOB_YTD[[#This Row],[CONTRACT DAYS]]-Table_OTOB_YTD[[#This Row],[THIRD PARTY DAYS ADDED]]</f>
        <v>259</v>
      </c>
    </row>
    <row r="705" spans="1:15" hidden="1" x14ac:dyDescent="0.2">
      <c r="A705" s="5" t="s">
        <v>400</v>
      </c>
      <c r="B705" s="4" t="s">
        <v>544</v>
      </c>
      <c r="C705" s="5" t="s">
        <v>94</v>
      </c>
      <c r="D705" s="5" t="s">
        <v>19</v>
      </c>
      <c r="E705" s="6">
        <v>45645</v>
      </c>
      <c r="F705" s="13">
        <v>262629.95</v>
      </c>
      <c r="G705" s="13">
        <v>25684.63</v>
      </c>
      <c r="H705" s="13">
        <v>0</v>
      </c>
      <c r="I705" s="13">
        <v>328179.18</v>
      </c>
      <c r="J705" s="13">
        <v>65549.23</v>
      </c>
      <c r="K705" s="14">
        <v>22</v>
      </c>
      <c r="L705" s="14">
        <v>9</v>
      </c>
      <c r="M705" s="14">
        <v>0</v>
      </c>
      <c r="N705" s="14">
        <v>0</v>
      </c>
      <c r="O705" s="3">
        <f>Table_OTOB_YTD[[#This Row],[CHARGED DAYS]]-Table_OTOB_YTD[[#This Row],[CONTRACT DAYS]]-Table_OTOB_YTD[[#This Row],[THIRD PARTY DAYS ADDED]]</f>
        <v>-13</v>
      </c>
    </row>
    <row r="706" spans="1:15" hidden="1" x14ac:dyDescent="0.2">
      <c r="A706" s="5" t="s">
        <v>219</v>
      </c>
      <c r="B706" s="4" t="s">
        <v>545</v>
      </c>
      <c r="C706" s="5" t="s">
        <v>546</v>
      </c>
      <c r="D706" s="5" t="s">
        <v>225</v>
      </c>
      <c r="E706" s="6">
        <v>45645</v>
      </c>
      <c r="F706" s="13">
        <v>12191889.220000001</v>
      </c>
      <c r="G706" s="13">
        <v>-154811.43</v>
      </c>
      <c r="H706" s="13">
        <v>0</v>
      </c>
      <c r="I706" s="13">
        <v>12447743.550000001</v>
      </c>
      <c r="J706" s="13">
        <v>255854.33</v>
      </c>
      <c r="K706" s="14">
        <v>237</v>
      </c>
      <c r="L706" s="14">
        <v>207</v>
      </c>
      <c r="M706" s="14">
        <v>-2</v>
      </c>
      <c r="N706" s="14">
        <v>0</v>
      </c>
      <c r="O706" s="3">
        <f>Table_OTOB_YTD[[#This Row],[CHARGED DAYS]]-Table_OTOB_YTD[[#This Row],[CONTRACT DAYS]]-Table_OTOB_YTD[[#This Row],[THIRD PARTY DAYS ADDED]]</f>
        <v>-30</v>
      </c>
    </row>
    <row r="707" spans="1:15" hidden="1" x14ac:dyDescent="0.2">
      <c r="A707" s="5" t="s">
        <v>82</v>
      </c>
      <c r="B707" s="4" t="s">
        <v>547</v>
      </c>
      <c r="C707" s="5" t="s">
        <v>84</v>
      </c>
      <c r="D707" s="5" t="s">
        <v>548</v>
      </c>
      <c r="E707" s="6">
        <v>45645</v>
      </c>
      <c r="F707" s="13">
        <v>6359706.2300000004</v>
      </c>
      <c r="G707" s="13">
        <v>624484.13</v>
      </c>
      <c r="H707" s="13">
        <v>0</v>
      </c>
      <c r="I707" s="13">
        <v>6911593.7199999997</v>
      </c>
      <c r="J707" s="13">
        <v>551887.49</v>
      </c>
      <c r="K707" s="14">
        <v>374</v>
      </c>
      <c r="L707" s="14">
        <v>443</v>
      </c>
      <c r="M707" s="14">
        <v>20</v>
      </c>
      <c r="N707" s="14">
        <v>0</v>
      </c>
      <c r="O707" s="3">
        <f>Table_OTOB_YTD[[#This Row],[CHARGED DAYS]]-Table_OTOB_YTD[[#This Row],[CONTRACT DAYS]]-Table_OTOB_YTD[[#This Row],[THIRD PARTY DAYS ADDED]]</f>
        <v>69</v>
      </c>
    </row>
    <row r="708" spans="1:15" hidden="1" x14ac:dyDescent="0.2">
      <c r="A708" s="5" t="s">
        <v>264</v>
      </c>
      <c r="B708" s="4" t="s">
        <v>549</v>
      </c>
      <c r="C708" s="5" t="s">
        <v>550</v>
      </c>
      <c r="D708" s="5" t="s">
        <v>551</v>
      </c>
      <c r="E708" s="6">
        <v>45645</v>
      </c>
      <c r="F708" s="13">
        <v>23982637.329999998</v>
      </c>
      <c r="G708" s="13">
        <v>160410.89000000001</v>
      </c>
      <c r="H708" s="13">
        <v>0</v>
      </c>
      <c r="I708" s="13">
        <v>23785167.899999999</v>
      </c>
      <c r="J708" s="13">
        <v>-197469.43</v>
      </c>
      <c r="K708" s="14">
        <v>637</v>
      </c>
      <c r="L708" s="14">
        <v>744</v>
      </c>
      <c r="M708" s="14">
        <v>55</v>
      </c>
      <c r="N708" s="14">
        <v>0</v>
      </c>
      <c r="O708" s="3">
        <f>Table_OTOB_YTD[[#This Row],[CHARGED DAYS]]-Table_OTOB_YTD[[#This Row],[CONTRACT DAYS]]-Table_OTOB_YTD[[#This Row],[THIRD PARTY DAYS ADDED]]</f>
        <v>107</v>
      </c>
    </row>
    <row r="709" spans="1:15" hidden="1" x14ac:dyDescent="0.2">
      <c r="A709" s="5" t="s">
        <v>31</v>
      </c>
      <c r="B709" s="4" t="s">
        <v>552</v>
      </c>
      <c r="C709" s="5" t="s">
        <v>186</v>
      </c>
      <c r="D709" s="5" t="s">
        <v>19</v>
      </c>
      <c r="E709" s="6">
        <v>45645</v>
      </c>
      <c r="F709" s="13">
        <v>491128.33</v>
      </c>
      <c r="G709" s="13">
        <v>9495.42</v>
      </c>
      <c r="H709" s="13">
        <v>0</v>
      </c>
      <c r="I709" s="13">
        <v>510254.23</v>
      </c>
      <c r="J709" s="13">
        <v>19125.900000000001</v>
      </c>
      <c r="K709" s="14">
        <v>78</v>
      </c>
      <c r="L709" s="14">
        <v>64</v>
      </c>
      <c r="M709" s="14">
        <v>0</v>
      </c>
      <c r="N709" s="14">
        <v>0</v>
      </c>
      <c r="O709" s="3">
        <f>Table_OTOB_YTD[[#This Row],[CHARGED DAYS]]-Table_OTOB_YTD[[#This Row],[CONTRACT DAYS]]-Table_OTOB_YTD[[#This Row],[THIRD PARTY DAYS ADDED]]</f>
        <v>-14</v>
      </c>
    </row>
    <row r="710" spans="1:15" hidden="1" x14ac:dyDescent="0.2">
      <c r="A710" s="5" t="s">
        <v>98</v>
      </c>
      <c r="B710" s="4" t="s">
        <v>553</v>
      </c>
      <c r="C710" s="5" t="s">
        <v>554</v>
      </c>
      <c r="D710" s="5" t="s">
        <v>555</v>
      </c>
      <c r="E710" s="6">
        <v>45645</v>
      </c>
      <c r="F710" s="13">
        <v>4472468.24</v>
      </c>
      <c r="G710" s="13">
        <v>269903.58</v>
      </c>
      <c r="H710" s="13">
        <v>0</v>
      </c>
      <c r="I710" s="13">
        <v>4702841.5</v>
      </c>
      <c r="J710" s="13">
        <v>230373.26</v>
      </c>
      <c r="K710" s="14">
        <v>127</v>
      </c>
      <c r="L710" s="14">
        <v>186</v>
      </c>
      <c r="M710" s="14">
        <v>9</v>
      </c>
      <c r="N710" s="14">
        <v>0</v>
      </c>
      <c r="O710" s="3">
        <f>Table_OTOB_YTD[[#This Row],[CHARGED DAYS]]-Table_OTOB_YTD[[#This Row],[CONTRACT DAYS]]-Table_OTOB_YTD[[#This Row],[THIRD PARTY DAYS ADDED]]</f>
        <v>59</v>
      </c>
    </row>
    <row r="711" spans="1:15" hidden="1" x14ac:dyDescent="0.2">
      <c r="A711" s="5" t="s">
        <v>39</v>
      </c>
      <c r="B711" s="4" t="s">
        <v>533</v>
      </c>
      <c r="C711" s="5" t="s">
        <v>393</v>
      </c>
      <c r="D711" s="5" t="s">
        <v>534</v>
      </c>
      <c r="E711" s="6">
        <v>45644</v>
      </c>
      <c r="F711" s="13">
        <v>588687</v>
      </c>
      <c r="G711" s="13">
        <v>-77100</v>
      </c>
      <c r="H711" s="13">
        <v>0</v>
      </c>
      <c r="I711" s="13">
        <v>521917</v>
      </c>
      <c r="J711" s="13">
        <v>-66770</v>
      </c>
      <c r="K711" s="14">
        <v>38</v>
      </c>
      <c r="L711" s="14">
        <v>56</v>
      </c>
      <c r="M711" s="14">
        <v>0</v>
      </c>
      <c r="N711" s="14">
        <v>0</v>
      </c>
      <c r="O711" s="3">
        <f>Table_OTOB_YTD[[#This Row],[CHARGED DAYS]]-Table_OTOB_YTD[[#This Row],[CONTRACT DAYS]]-Table_OTOB_YTD[[#This Row],[THIRD PARTY DAYS ADDED]]</f>
        <v>18</v>
      </c>
    </row>
    <row r="712" spans="1:15" hidden="1" x14ac:dyDescent="0.2">
      <c r="A712" s="5" t="s">
        <v>16</v>
      </c>
      <c r="B712" s="4" t="s">
        <v>535</v>
      </c>
      <c r="C712" s="5" t="s">
        <v>536</v>
      </c>
      <c r="D712" s="5" t="s">
        <v>537</v>
      </c>
      <c r="E712" s="6">
        <v>45644</v>
      </c>
      <c r="F712" s="13">
        <v>1614607.12</v>
      </c>
      <c r="G712" s="13">
        <v>112881.74</v>
      </c>
      <c r="H712" s="13">
        <v>0</v>
      </c>
      <c r="I712" s="13">
        <v>1683728.44</v>
      </c>
      <c r="J712" s="13">
        <v>69121.320000000007</v>
      </c>
      <c r="K712" s="14">
        <v>103</v>
      </c>
      <c r="L712" s="14">
        <v>119</v>
      </c>
      <c r="M712" s="14">
        <v>16</v>
      </c>
      <c r="N712" s="14">
        <v>0</v>
      </c>
      <c r="O712" s="3">
        <f>Table_OTOB_YTD[[#This Row],[CHARGED DAYS]]-Table_OTOB_YTD[[#This Row],[CONTRACT DAYS]]-Table_OTOB_YTD[[#This Row],[THIRD PARTY DAYS ADDED]]</f>
        <v>16</v>
      </c>
    </row>
    <row r="713" spans="1:15" hidden="1" x14ac:dyDescent="0.2">
      <c r="A713" s="5" t="s">
        <v>35</v>
      </c>
      <c r="B713" s="4" t="s">
        <v>538</v>
      </c>
      <c r="C713" s="5" t="s">
        <v>126</v>
      </c>
      <c r="D713" s="5" t="s">
        <v>97</v>
      </c>
      <c r="E713" s="6">
        <v>45644</v>
      </c>
      <c r="F713" s="13">
        <v>461858.81</v>
      </c>
      <c r="G713" s="13">
        <v>35772</v>
      </c>
      <c r="H713" s="13">
        <v>0</v>
      </c>
      <c r="I713" s="13">
        <v>496236.53</v>
      </c>
      <c r="J713" s="13">
        <v>34377.72</v>
      </c>
      <c r="K713" s="14">
        <v>45</v>
      </c>
      <c r="L713" s="14">
        <v>40</v>
      </c>
      <c r="M713" s="14">
        <v>0</v>
      </c>
      <c r="N713" s="14">
        <v>0</v>
      </c>
      <c r="O713" s="3">
        <f>Table_OTOB_YTD[[#This Row],[CHARGED DAYS]]-Table_OTOB_YTD[[#This Row],[CONTRACT DAYS]]-Table_OTOB_YTD[[#This Row],[THIRD PARTY DAYS ADDED]]</f>
        <v>-5</v>
      </c>
    </row>
    <row r="714" spans="1:15" hidden="1" x14ac:dyDescent="0.2">
      <c r="A714" s="5" t="s">
        <v>35</v>
      </c>
      <c r="B714" s="4" t="s">
        <v>539</v>
      </c>
      <c r="C714" s="5" t="s">
        <v>158</v>
      </c>
      <c r="D714" s="5" t="s">
        <v>540</v>
      </c>
      <c r="E714" s="6">
        <v>45644</v>
      </c>
      <c r="F714" s="13">
        <v>10387524.220000001</v>
      </c>
      <c r="G714" s="13">
        <v>161324.36000000002</v>
      </c>
      <c r="H714" s="13">
        <v>0</v>
      </c>
      <c r="I714" s="13">
        <v>10026263.91</v>
      </c>
      <c r="J714" s="13">
        <v>-361260.31</v>
      </c>
      <c r="K714" s="14">
        <v>300</v>
      </c>
      <c r="L714" s="14">
        <v>324</v>
      </c>
      <c r="M714" s="14">
        <v>25</v>
      </c>
      <c r="N714" s="14">
        <v>0</v>
      </c>
      <c r="O714" s="3">
        <f>Table_OTOB_YTD[[#This Row],[CHARGED DAYS]]-Table_OTOB_YTD[[#This Row],[CONTRACT DAYS]]-Table_OTOB_YTD[[#This Row],[THIRD PARTY DAYS ADDED]]</f>
        <v>24</v>
      </c>
    </row>
    <row r="715" spans="1:15" hidden="1" x14ac:dyDescent="0.2">
      <c r="A715" s="5" t="s">
        <v>51</v>
      </c>
      <c r="B715" s="4" t="s">
        <v>524</v>
      </c>
      <c r="C715" s="5" t="s">
        <v>65</v>
      </c>
      <c r="D715" s="5" t="s">
        <v>143</v>
      </c>
      <c r="E715" s="6">
        <v>45643</v>
      </c>
      <c r="F715" s="13">
        <v>2026821.23</v>
      </c>
      <c r="G715" s="13">
        <v>-46170.700000000004</v>
      </c>
      <c r="H715" s="13">
        <v>0</v>
      </c>
      <c r="I715" s="13">
        <v>1974464.64</v>
      </c>
      <c r="J715" s="13">
        <v>-52356.59</v>
      </c>
      <c r="K715" s="14">
        <v>48</v>
      </c>
      <c r="L715" s="14">
        <v>18</v>
      </c>
      <c r="M715" s="14">
        <v>0</v>
      </c>
      <c r="N715" s="14">
        <v>0</v>
      </c>
      <c r="O715" s="3">
        <f>Table_OTOB_YTD[[#This Row],[CHARGED DAYS]]-Table_OTOB_YTD[[#This Row],[CONTRACT DAYS]]-Table_OTOB_YTD[[#This Row],[THIRD PARTY DAYS ADDED]]</f>
        <v>-30</v>
      </c>
    </row>
    <row r="716" spans="1:15" hidden="1" x14ac:dyDescent="0.2">
      <c r="A716" s="5" t="s">
        <v>51</v>
      </c>
      <c r="B716" s="4" t="s">
        <v>525</v>
      </c>
      <c r="C716" s="5" t="s">
        <v>526</v>
      </c>
      <c r="D716" s="5" t="s">
        <v>19</v>
      </c>
      <c r="E716" s="6">
        <v>45643</v>
      </c>
      <c r="F716" s="13">
        <v>1637722.85</v>
      </c>
      <c r="G716" s="13">
        <v>143263.43</v>
      </c>
      <c r="H716" s="13">
        <v>0</v>
      </c>
      <c r="I716" s="13">
        <v>1879967.51</v>
      </c>
      <c r="J716" s="13">
        <v>242244.66</v>
      </c>
      <c r="K716" s="14">
        <v>68</v>
      </c>
      <c r="L716" s="14">
        <v>118</v>
      </c>
      <c r="M716" s="14">
        <v>50</v>
      </c>
      <c r="N716" s="14">
        <v>0</v>
      </c>
      <c r="O716" s="3">
        <f>Table_OTOB_YTD[[#This Row],[CHARGED DAYS]]-Table_OTOB_YTD[[#This Row],[CONTRACT DAYS]]-Table_OTOB_YTD[[#This Row],[THIRD PARTY DAYS ADDED]]</f>
        <v>50</v>
      </c>
    </row>
    <row r="717" spans="1:15" hidden="1" x14ac:dyDescent="0.2">
      <c r="A717" s="5" t="s">
        <v>255</v>
      </c>
      <c r="B717" s="4" t="s">
        <v>527</v>
      </c>
      <c r="C717" s="5" t="s">
        <v>262</v>
      </c>
      <c r="D717" s="5" t="s">
        <v>263</v>
      </c>
      <c r="E717" s="6">
        <v>45643</v>
      </c>
      <c r="F717" s="13">
        <v>1030452.14</v>
      </c>
      <c r="G717" s="13">
        <v>91817.27</v>
      </c>
      <c r="H717" s="13">
        <v>0</v>
      </c>
      <c r="I717" s="13">
        <v>1314043</v>
      </c>
      <c r="J717" s="13">
        <v>283590.86</v>
      </c>
      <c r="K717" s="14">
        <v>85</v>
      </c>
      <c r="L717" s="14">
        <v>225</v>
      </c>
      <c r="M717" s="14">
        <v>140</v>
      </c>
      <c r="N717" s="14">
        <v>0</v>
      </c>
      <c r="O717" s="3">
        <f>Table_OTOB_YTD[[#This Row],[CHARGED DAYS]]-Table_OTOB_YTD[[#This Row],[CONTRACT DAYS]]-Table_OTOB_YTD[[#This Row],[THIRD PARTY DAYS ADDED]]</f>
        <v>140</v>
      </c>
    </row>
    <row r="718" spans="1:15" hidden="1" x14ac:dyDescent="0.2">
      <c r="A718" s="5" t="s">
        <v>43</v>
      </c>
      <c r="B718" s="4" t="s">
        <v>528</v>
      </c>
      <c r="C718" s="5" t="s">
        <v>529</v>
      </c>
      <c r="D718" s="5" t="s">
        <v>225</v>
      </c>
      <c r="E718" s="6">
        <v>45643</v>
      </c>
      <c r="F718" s="13">
        <v>10347155.74</v>
      </c>
      <c r="G718" s="13">
        <v>3956291.8200000003</v>
      </c>
      <c r="H718" s="13">
        <v>0</v>
      </c>
      <c r="I718" s="13">
        <v>11960596.98</v>
      </c>
      <c r="J718" s="13">
        <v>1613441.24</v>
      </c>
      <c r="K718" s="14">
        <v>96</v>
      </c>
      <c r="L718" s="14">
        <v>76</v>
      </c>
      <c r="M718" s="14">
        <v>2</v>
      </c>
      <c r="N718" s="14">
        <v>0</v>
      </c>
      <c r="O718" s="3">
        <f>Table_OTOB_YTD[[#This Row],[CHARGED DAYS]]-Table_OTOB_YTD[[#This Row],[CONTRACT DAYS]]-Table_OTOB_YTD[[#This Row],[THIRD PARTY DAYS ADDED]]</f>
        <v>-20</v>
      </c>
    </row>
    <row r="719" spans="1:15" hidden="1" x14ac:dyDescent="0.2">
      <c r="A719" s="5" t="s">
        <v>31</v>
      </c>
      <c r="B719" s="4" t="s">
        <v>530</v>
      </c>
      <c r="C719" s="5" t="s">
        <v>531</v>
      </c>
      <c r="D719" s="5" t="s">
        <v>532</v>
      </c>
      <c r="E719" s="6">
        <v>45643</v>
      </c>
      <c r="F719" s="13">
        <v>14284639.49</v>
      </c>
      <c r="G719" s="13">
        <v>499305.68</v>
      </c>
      <c r="H719" s="13">
        <v>0</v>
      </c>
      <c r="I719" s="13">
        <v>14810900.93</v>
      </c>
      <c r="J719" s="13">
        <v>526261.43999999994</v>
      </c>
      <c r="K719" s="14">
        <v>350</v>
      </c>
      <c r="L719" s="14">
        <v>436</v>
      </c>
      <c r="M719" s="14">
        <v>86</v>
      </c>
      <c r="N719" s="14">
        <v>0</v>
      </c>
      <c r="O719" s="3">
        <f>Table_OTOB_YTD[[#This Row],[CHARGED DAYS]]-Table_OTOB_YTD[[#This Row],[CONTRACT DAYS]]-Table_OTOB_YTD[[#This Row],[THIRD PARTY DAYS ADDED]]</f>
        <v>86</v>
      </c>
    </row>
    <row r="720" spans="1:15" hidden="1" x14ac:dyDescent="0.2">
      <c r="A720" s="5" t="s">
        <v>27</v>
      </c>
      <c r="B720" s="4" t="s">
        <v>509</v>
      </c>
      <c r="C720" s="5" t="s">
        <v>500</v>
      </c>
      <c r="D720" s="5" t="s">
        <v>510</v>
      </c>
      <c r="E720" s="6">
        <v>45642</v>
      </c>
      <c r="F720" s="13">
        <v>7414243.8899999997</v>
      </c>
      <c r="G720" s="13">
        <v>980074.07000000007</v>
      </c>
      <c r="H720" s="13">
        <v>0</v>
      </c>
      <c r="I720" s="13">
        <v>8245860.29</v>
      </c>
      <c r="J720" s="13">
        <v>831616.4</v>
      </c>
      <c r="K720" s="14">
        <v>257</v>
      </c>
      <c r="L720" s="14">
        <v>265</v>
      </c>
      <c r="M720" s="14">
        <v>8</v>
      </c>
      <c r="N720" s="14">
        <v>0</v>
      </c>
      <c r="O720" s="3">
        <f>Table_OTOB_YTD[[#This Row],[CHARGED DAYS]]-Table_OTOB_YTD[[#This Row],[CONTRACT DAYS]]-Table_OTOB_YTD[[#This Row],[THIRD PARTY DAYS ADDED]]</f>
        <v>8</v>
      </c>
    </row>
    <row r="721" spans="1:15" hidden="1" x14ac:dyDescent="0.2">
      <c r="A721" s="5" t="s">
        <v>51</v>
      </c>
      <c r="B721" s="4" t="s">
        <v>511</v>
      </c>
      <c r="C721" s="5" t="s">
        <v>276</v>
      </c>
      <c r="D721" s="5" t="s">
        <v>143</v>
      </c>
      <c r="E721" s="6">
        <v>45642</v>
      </c>
      <c r="F721" s="13">
        <v>1960789.3900000001</v>
      </c>
      <c r="G721" s="13">
        <v>132580.06</v>
      </c>
      <c r="H721" s="13">
        <v>11546.72</v>
      </c>
      <c r="I721" s="13">
        <v>2195536.2200000002</v>
      </c>
      <c r="J721" s="13">
        <v>223200.11</v>
      </c>
      <c r="K721" s="14">
        <v>141</v>
      </c>
      <c r="L721" s="14">
        <v>122</v>
      </c>
      <c r="M721" s="14">
        <v>0</v>
      </c>
      <c r="N721" s="14">
        <v>0</v>
      </c>
      <c r="O721" s="3">
        <f>Table_OTOB_YTD[[#This Row],[CHARGED DAYS]]-Table_OTOB_YTD[[#This Row],[CONTRACT DAYS]]-Table_OTOB_YTD[[#This Row],[THIRD PARTY DAYS ADDED]]</f>
        <v>-19</v>
      </c>
    </row>
    <row r="722" spans="1:15" hidden="1" x14ac:dyDescent="0.2">
      <c r="A722" s="5" t="s">
        <v>298</v>
      </c>
      <c r="B722" s="4" t="s">
        <v>512</v>
      </c>
      <c r="C722" s="5" t="s">
        <v>513</v>
      </c>
      <c r="D722" s="5" t="s">
        <v>384</v>
      </c>
      <c r="E722" s="6">
        <v>45642</v>
      </c>
      <c r="F722" s="13">
        <v>850894.76</v>
      </c>
      <c r="G722" s="13">
        <v>70500.55</v>
      </c>
      <c r="H722" s="13">
        <v>0</v>
      </c>
      <c r="I722" s="13">
        <v>872037.21</v>
      </c>
      <c r="J722" s="13">
        <v>21142.45</v>
      </c>
      <c r="K722" s="14">
        <v>75</v>
      </c>
      <c r="L722" s="14">
        <v>153</v>
      </c>
      <c r="M722" s="14">
        <v>48</v>
      </c>
      <c r="N722" s="14">
        <v>0</v>
      </c>
      <c r="O722" s="3">
        <f>Table_OTOB_YTD[[#This Row],[CHARGED DAYS]]-Table_OTOB_YTD[[#This Row],[CONTRACT DAYS]]-Table_OTOB_YTD[[#This Row],[THIRD PARTY DAYS ADDED]]</f>
        <v>78</v>
      </c>
    </row>
    <row r="723" spans="1:15" hidden="1" x14ac:dyDescent="0.2">
      <c r="A723" s="5" t="s">
        <v>298</v>
      </c>
      <c r="B723" s="4" t="s">
        <v>514</v>
      </c>
      <c r="C723" s="5" t="s">
        <v>515</v>
      </c>
      <c r="D723" s="5" t="s">
        <v>97</v>
      </c>
      <c r="E723" s="6">
        <v>45642</v>
      </c>
      <c r="F723" s="13">
        <v>1073352.2</v>
      </c>
      <c r="G723" s="13">
        <v>67095.199999999997</v>
      </c>
      <c r="H723" s="13">
        <v>0</v>
      </c>
      <c r="I723" s="13">
        <v>1161254.17</v>
      </c>
      <c r="J723" s="13">
        <v>87901.97</v>
      </c>
      <c r="K723" s="14">
        <v>115</v>
      </c>
      <c r="L723" s="14">
        <v>106</v>
      </c>
      <c r="M723" s="14">
        <v>0</v>
      </c>
      <c r="N723" s="14">
        <v>0</v>
      </c>
      <c r="O723" s="3">
        <f>Table_OTOB_YTD[[#This Row],[CHARGED DAYS]]-Table_OTOB_YTD[[#This Row],[CONTRACT DAYS]]-Table_OTOB_YTD[[#This Row],[THIRD PARTY DAYS ADDED]]</f>
        <v>-9</v>
      </c>
    </row>
    <row r="724" spans="1:15" hidden="1" x14ac:dyDescent="0.2">
      <c r="A724" s="5" t="s">
        <v>255</v>
      </c>
      <c r="B724" s="4" t="s">
        <v>516</v>
      </c>
      <c r="C724" s="5" t="s">
        <v>303</v>
      </c>
      <c r="D724" s="5" t="s">
        <v>517</v>
      </c>
      <c r="E724" s="6">
        <v>45642</v>
      </c>
      <c r="F724" s="13">
        <v>7618726.75</v>
      </c>
      <c r="G724" s="13">
        <v>434909.29000000004</v>
      </c>
      <c r="H724" s="13">
        <v>0</v>
      </c>
      <c r="I724" s="13">
        <v>7831165.7000000002</v>
      </c>
      <c r="J724" s="13">
        <v>212438.95</v>
      </c>
      <c r="K724" s="14">
        <v>55</v>
      </c>
      <c r="L724" s="14">
        <v>178</v>
      </c>
      <c r="M724" s="14">
        <v>99</v>
      </c>
      <c r="N724" s="14">
        <v>0</v>
      </c>
      <c r="O724" s="3">
        <f>Table_OTOB_YTD[[#This Row],[CHARGED DAYS]]-Table_OTOB_YTD[[#This Row],[CONTRACT DAYS]]-Table_OTOB_YTD[[#This Row],[THIRD PARTY DAYS ADDED]]</f>
        <v>123</v>
      </c>
    </row>
    <row r="725" spans="1:15" hidden="1" x14ac:dyDescent="0.2">
      <c r="A725" s="5" t="s">
        <v>88</v>
      </c>
      <c r="B725" s="4" t="s">
        <v>518</v>
      </c>
      <c r="C725" s="5" t="s">
        <v>239</v>
      </c>
      <c r="D725" s="5" t="s">
        <v>519</v>
      </c>
      <c r="E725" s="6">
        <v>45642</v>
      </c>
      <c r="F725" s="13">
        <v>845850.43</v>
      </c>
      <c r="G725" s="13">
        <v>16392.010000000002</v>
      </c>
      <c r="H725" s="13">
        <v>0</v>
      </c>
      <c r="I725" s="13">
        <v>871581.6</v>
      </c>
      <c r="J725" s="13">
        <v>25731.17</v>
      </c>
      <c r="K725" s="14">
        <v>81</v>
      </c>
      <c r="L725" s="14">
        <v>73</v>
      </c>
      <c r="M725" s="14">
        <v>0</v>
      </c>
      <c r="N725" s="14">
        <v>0</v>
      </c>
      <c r="O725" s="3">
        <f>Table_OTOB_YTD[[#This Row],[CHARGED DAYS]]-Table_OTOB_YTD[[#This Row],[CONTRACT DAYS]]-Table_OTOB_YTD[[#This Row],[THIRD PARTY DAYS ADDED]]</f>
        <v>-8</v>
      </c>
    </row>
    <row r="726" spans="1:15" hidden="1" x14ac:dyDescent="0.2">
      <c r="A726" s="5" t="s">
        <v>94</v>
      </c>
      <c r="B726" s="4" t="s">
        <v>520</v>
      </c>
      <c r="C726" s="5" t="s">
        <v>176</v>
      </c>
      <c r="D726" s="5" t="s">
        <v>521</v>
      </c>
      <c r="E726" s="6">
        <v>45642</v>
      </c>
      <c r="F726" s="13">
        <v>2208247.2400000002</v>
      </c>
      <c r="G726" s="13">
        <v>16023.29</v>
      </c>
      <c r="H726" s="13">
        <v>0</v>
      </c>
      <c r="I726" s="13">
        <v>2185109.63</v>
      </c>
      <c r="J726" s="13">
        <v>-23137.61</v>
      </c>
      <c r="K726" s="14">
        <v>115</v>
      </c>
      <c r="L726" s="14">
        <v>107</v>
      </c>
      <c r="M726" s="14">
        <v>0</v>
      </c>
      <c r="N726" s="14">
        <v>0</v>
      </c>
      <c r="O726" s="3">
        <f>Table_OTOB_YTD[[#This Row],[CHARGED DAYS]]-Table_OTOB_YTD[[#This Row],[CONTRACT DAYS]]-Table_OTOB_YTD[[#This Row],[THIRD PARTY DAYS ADDED]]</f>
        <v>-8</v>
      </c>
    </row>
    <row r="727" spans="1:15" hidden="1" x14ac:dyDescent="0.2">
      <c r="A727" s="5" t="s">
        <v>46</v>
      </c>
      <c r="B727" s="4" t="s">
        <v>522</v>
      </c>
      <c r="C727" s="5" t="s">
        <v>180</v>
      </c>
      <c r="D727" s="5" t="s">
        <v>523</v>
      </c>
      <c r="E727" s="6">
        <v>45642</v>
      </c>
      <c r="F727" s="13">
        <v>6692309</v>
      </c>
      <c r="G727" s="13">
        <v>1667476.08</v>
      </c>
      <c r="H727" s="13">
        <v>0</v>
      </c>
      <c r="I727" s="13">
        <v>8550631.4900000002</v>
      </c>
      <c r="J727" s="13">
        <v>1858322.49</v>
      </c>
      <c r="K727" s="14">
        <v>125</v>
      </c>
      <c r="L727" s="14">
        <v>147</v>
      </c>
      <c r="M727" s="14">
        <v>22</v>
      </c>
      <c r="N727" s="14">
        <v>0</v>
      </c>
      <c r="O727" s="3">
        <f>Table_OTOB_YTD[[#This Row],[CHARGED DAYS]]-Table_OTOB_YTD[[#This Row],[CONTRACT DAYS]]-Table_OTOB_YTD[[#This Row],[THIRD PARTY DAYS ADDED]]</f>
        <v>22</v>
      </c>
    </row>
    <row r="728" spans="1:15" hidden="1" x14ac:dyDescent="0.2">
      <c r="A728" s="5" t="s">
        <v>27</v>
      </c>
      <c r="B728" s="4" t="s">
        <v>499</v>
      </c>
      <c r="C728" s="5" t="s">
        <v>500</v>
      </c>
      <c r="D728" s="5" t="s">
        <v>501</v>
      </c>
      <c r="E728" s="6">
        <v>45639</v>
      </c>
      <c r="F728" s="13">
        <v>16356130.41</v>
      </c>
      <c r="G728" s="13">
        <v>1804121.1</v>
      </c>
      <c r="H728" s="13">
        <v>0</v>
      </c>
      <c r="I728" s="13">
        <v>18093051.170000002</v>
      </c>
      <c r="J728" s="13">
        <v>1736920.76</v>
      </c>
      <c r="K728" s="14">
        <v>441</v>
      </c>
      <c r="L728" s="14">
        <v>450</v>
      </c>
      <c r="M728" s="14">
        <v>10</v>
      </c>
      <c r="N728" s="14">
        <v>0</v>
      </c>
      <c r="O728" s="3">
        <f>Table_OTOB_YTD[[#This Row],[CHARGED DAYS]]-Table_OTOB_YTD[[#This Row],[CONTRACT DAYS]]-Table_OTOB_YTD[[#This Row],[THIRD PARTY DAYS ADDED]]</f>
        <v>9</v>
      </c>
    </row>
    <row r="729" spans="1:15" hidden="1" x14ac:dyDescent="0.2">
      <c r="A729" s="5" t="s">
        <v>150</v>
      </c>
      <c r="B729" s="4" t="s">
        <v>502</v>
      </c>
      <c r="C729" s="5" t="s">
        <v>503</v>
      </c>
      <c r="D729" s="5" t="s">
        <v>384</v>
      </c>
      <c r="E729" s="6">
        <v>45639</v>
      </c>
      <c r="F729" s="13">
        <v>1397827.97</v>
      </c>
      <c r="G729" s="13">
        <v>0</v>
      </c>
      <c r="H729" s="13">
        <v>0</v>
      </c>
      <c r="I729" s="13">
        <v>1403519.39</v>
      </c>
      <c r="J729" s="13">
        <v>5691.42</v>
      </c>
      <c r="K729" s="14">
        <v>172</v>
      </c>
      <c r="L729" s="14">
        <v>186</v>
      </c>
      <c r="M729" s="14">
        <v>0</v>
      </c>
      <c r="N729" s="14">
        <v>0</v>
      </c>
      <c r="O729" s="3">
        <f>Table_OTOB_YTD[[#This Row],[CHARGED DAYS]]-Table_OTOB_YTD[[#This Row],[CONTRACT DAYS]]-Table_OTOB_YTD[[#This Row],[THIRD PARTY DAYS ADDED]]</f>
        <v>14</v>
      </c>
    </row>
    <row r="730" spans="1:15" hidden="1" x14ac:dyDescent="0.2">
      <c r="A730" s="5" t="s">
        <v>150</v>
      </c>
      <c r="B730" s="4" t="s">
        <v>504</v>
      </c>
      <c r="C730" s="5" t="s">
        <v>396</v>
      </c>
      <c r="D730" s="5" t="s">
        <v>505</v>
      </c>
      <c r="E730" s="6">
        <v>45639</v>
      </c>
      <c r="F730" s="13">
        <v>4881470.75</v>
      </c>
      <c r="G730" s="13">
        <v>127363.92</v>
      </c>
      <c r="H730" s="13">
        <v>0</v>
      </c>
      <c r="I730" s="13">
        <v>5183042.62</v>
      </c>
      <c r="J730" s="13">
        <v>301571.87</v>
      </c>
      <c r="K730" s="14">
        <v>65</v>
      </c>
      <c r="L730" s="14">
        <v>77</v>
      </c>
      <c r="M730" s="14">
        <v>10</v>
      </c>
      <c r="N730" s="14">
        <v>0</v>
      </c>
      <c r="O730" s="3">
        <f>Table_OTOB_YTD[[#This Row],[CHARGED DAYS]]-Table_OTOB_YTD[[#This Row],[CONTRACT DAYS]]-Table_OTOB_YTD[[#This Row],[THIRD PARTY DAYS ADDED]]</f>
        <v>12</v>
      </c>
    </row>
    <row r="731" spans="1:15" hidden="1" x14ac:dyDescent="0.2">
      <c r="A731" s="5" t="s">
        <v>51</v>
      </c>
      <c r="B731" s="4" t="s">
        <v>506</v>
      </c>
      <c r="C731" s="5" t="s">
        <v>65</v>
      </c>
      <c r="D731" s="5" t="s">
        <v>507</v>
      </c>
      <c r="E731" s="6">
        <v>45639</v>
      </c>
      <c r="F731" s="13">
        <v>5597210.3499999996</v>
      </c>
      <c r="G731" s="13">
        <v>616545.39</v>
      </c>
      <c r="H731" s="13">
        <v>0</v>
      </c>
      <c r="I731" s="13">
        <v>6272016.6900000004</v>
      </c>
      <c r="J731" s="13">
        <v>674806.34</v>
      </c>
      <c r="K731" s="14">
        <v>155</v>
      </c>
      <c r="L731" s="14">
        <v>155</v>
      </c>
      <c r="M731" s="14">
        <v>0</v>
      </c>
      <c r="N731" s="14">
        <v>0</v>
      </c>
      <c r="O731" s="3">
        <f>Table_OTOB_YTD[[#This Row],[CHARGED DAYS]]-Table_OTOB_YTD[[#This Row],[CONTRACT DAYS]]-Table_OTOB_YTD[[#This Row],[THIRD PARTY DAYS ADDED]]</f>
        <v>0</v>
      </c>
    </row>
    <row r="732" spans="1:15" hidden="1" x14ac:dyDescent="0.2">
      <c r="A732" s="5" t="s">
        <v>165</v>
      </c>
      <c r="B732" s="4" t="s">
        <v>508</v>
      </c>
      <c r="C732" s="5" t="s">
        <v>165</v>
      </c>
      <c r="D732" s="5" t="s">
        <v>19</v>
      </c>
      <c r="E732" s="6">
        <v>45639</v>
      </c>
      <c r="F732" s="13">
        <v>832138</v>
      </c>
      <c r="G732" s="13">
        <v>-31343.57</v>
      </c>
      <c r="H732" s="13">
        <v>0</v>
      </c>
      <c r="I732" s="13">
        <v>872959.51</v>
      </c>
      <c r="J732" s="13">
        <v>40821.51</v>
      </c>
      <c r="K732" s="14">
        <v>120</v>
      </c>
      <c r="L732" s="14">
        <v>119</v>
      </c>
      <c r="M732" s="14">
        <v>2</v>
      </c>
      <c r="N732" s="14">
        <v>0</v>
      </c>
      <c r="O732" s="3">
        <f>Table_OTOB_YTD[[#This Row],[CHARGED DAYS]]-Table_OTOB_YTD[[#This Row],[CONTRACT DAYS]]-Table_OTOB_YTD[[#This Row],[THIRD PARTY DAYS ADDED]]</f>
        <v>-1</v>
      </c>
    </row>
    <row r="733" spans="1:15" hidden="1" x14ac:dyDescent="0.2">
      <c r="A733" s="5" t="s">
        <v>88</v>
      </c>
      <c r="B733" s="4" t="s">
        <v>494</v>
      </c>
      <c r="C733" s="5" t="s">
        <v>239</v>
      </c>
      <c r="D733" s="5" t="s">
        <v>495</v>
      </c>
      <c r="E733" s="6">
        <v>45638</v>
      </c>
      <c r="F733" s="13">
        <v>4665613.5600000005</v>
      </c>
      <c r="G733" s="13">
        <v>1373304.83</v>
      </c>
      <c r="H733" s="13">
        <v>0</v>
      </c>
      <c r="I733" s="13">
        <v>5829103.0199999996</v>
      </c>
      <c r="J733" s="13">
        <v>1163489.46</v>
      </c>
      <c r="K733" s="14">
        <v>220</v>
      </c>
      <c r="L733" s="14">
        <v>185</v>
      </c>
      <c r="M733" s="14">
        <v>65</v>
      </c>
      <c r="N733" s="14">
        <v>0</v>
      </c>
      <c r="O733" s="3">
        <f>Table_OTOB_YTD[[#This Row],[CHARGED DAYS]]-Table_OTOB_YTD[[#This Row],[CONTRACT DAYS]]-Table_OTOB_YTD[[#This Row],[THIRD PARTY DAYS ADDED]]</f>
        <v>-35</v>
      </c>
    </row>
    <row r="734" spans="1:15" hidden="1" x14ac:dyDescent="0.2">
      <c r="A734" s="5" t="s">
        <v>35</v>
      </c>
      <c r="B734" s="4" t="s">
        <v>496</v>
      </c>
      <c r="C734" s="5" t="s">
        <v>37</v>
      </c>
      <c r="D734" s="5" t="s">
        <v>38</v>
      </c>
      <c r="E734" s="6">
        <v>45638</v>
      </c>
      <c r="F734" s="13">
        <v>299986.38</v>
      </c>
      <c r="G734" s="13">
        <v>0</v>
      </c>
      <c r="H734" s="13">
        <v>0</v>
      </c>
      <c r="I734" s="13">
        <v>293120.63</v>
      </c>
      <c r="J734" s="13">
        <v>-6865.75</v>
      </c>
      <c r="K734" s="14">
        <v>45</v>
      </c>
      <c r="L734" s="14">
        <v>23</v>
      </c>
      <c r="M734" s="14">
        <v>0</v>
      </c>
      <c r="N734" s="14">
        <v>0</v>
      </c>
      <c r="O734" s="3">
        <f>Table_OTOB_YTD[[#This Row],[CHARGED DAYS]]-Table_OTOB_YTD[[#This Row],[CONTRACT DAYS]]-Table_OTOB_YTD[[#This Row],[THIRD PARTY DAYS ADDED]]</f>
        <v>-22</v>
      </c>
    </row>
    <row r="735" spans="1:15" hidden="1" x14ac:dyDescent="0.2">
      <c r="A735" s="5" t="s">
        <v>98</v>
      </c>
      <c r="B735" s="4" t="s">
        <v>497</v>
      </c>
      <c r="C735" s="5" t="s">
        <v>189</v>
      </c>
      <c r="D735" s="5" t="s">
        <v>498</v>
      </c>
      <c r="E735" s="6">
        <v>45638</v>
      </c>
      <c r="F735" s="13">
        <v>2143240</v>
      </c>
      <c r="G735" s="13">
        <v>509332.34</v>
      </c>
      <c r="H735" s="13">
        <v>0</v>
      </c>
      <c r="I735" s="13">
        <v>2673976.2799999998</v>
      </c>
      <c r="J735" s="13">
        <v>530736.28</v>
      </c>
      <c r="K735" s="14">
        <v>122</v>
      </c>
      <c r="L735" s="14">
        <v>225</v>
      </c>
      <c r="M735" s="14">
        <v>114</v>
      </c>
      <c r="N735" s="14">
        <v>0</v>
      </c>
      <c r="O735" s="3">
        <f>Table_OTOB_YTD[[#This Row],[CHARGED DAYS]]-Table_OTOB_YTD[[#This Row],[CONTRACT DAYS]]-Table_OTOB_YTD[[#This Row],[THIRD PARTY DAYS ADDED]]</f>
        <v>103</v>
      </c>
    </row>
    <row r="736" spans="1:15" hidden="1" x14ac:dyDescent="0.2">
      <c r="A736" s="5" t="s">
        <v>131</v>
      </c>
      <c r="B736" s="4" t="s">
        <v>493</v>
      </c>
      <c r="C736" s="5" t="s">
        <v>380</v>
      </c>
      <c r="D736" s="5" t="s">
        <v>19</v>
      </c>
      <c r="E736" s="6">
        <v>45637</v>
      </c>
      <c r="F736" s="13">
        <v>3569917.5</v>
      </c>
      <c r="G736" s="13">
        <v>0</v>
      </c>
      <c r="H736" s="13">
        <v>0</v>
      </c>
      <c r="I736" s="13">
        <v>3627570.5</v>
      </c>
      <c r="J736" s="13">
        <v>57653</v>
      </c>
      <c r="K736" s="14">
        <v>253</v>
      </c>
      <c r="L736" s="14">
        <v>140</v>
      </c>
      <c r="M736" s="14">
        <v>0</v>
      </c>
      <c r="N736" s="14">
        <v>0</v>
      </c>
      <c r="O736" s="3">
        <f>Table_OTOB_YTD[[#This Row],[CHARGED DAYS]]-Table_OTOB_YTD[[#This Row],[CONTRACT DAYS]]-Table_OTOB_YTD[[#This Row],[THIRD PARTY DAYS ADDED]]</f>
        <v>-113</v>
      </c>
    </row>
    <row r="737" spans="1:15" hidden="1" x14ac:dyDescent="0.2">
      <c r="A737" s="5" t="s">
        <v>51</v>
      </c>
      <c r="B737" s="4" t="s">
        <v>487</v>
      </c>
      <c r="C737" s="5" t="s">
        <v>161</v>
      </c>
      <c r="D737" s="5" t="s">
        <v>488</v>
      </c>
      <c r="E737" s="6">
        <v>45636</v>
      </c>
      <c r="F737" s="13">
        <v>1151580.5</v>
      </c>
      <c r="G737" s="13">
        <v>-92138.87</v>
      </c>
      <c r="H737" s="13">
        <v>0</v>
      </c>
      <c r="I737" s="13">
        <v>989591.39</v>
      </c>
      <c r="J737" s="13">
        <v>-161989.10999999999</v>
      </c>
      <c r="K737" s="14">
        <v>88</v>
      </c>
      <c r="L737" s="14">
        <v>82</v>
      </c>
      <c r="M737" s="14">
        <v>0</v>
      </c>
      <c r="N737" s="14">
        <v>0</v>
      </c>
      <c r="O737" s="3">
        <f>Table_OTOB_YTD[[#This Row],[CHARGED DAYS]]-Table_OTOB_YTD[[#This Row],[CONTRACT DAYS]]-Table_OTOB_YTD[[#This Row],[THIRD PARTY DAYS ADDED]]</f>
        <v>-6</v>
      </c>
    </row>
    <row r="738" spans="1:15" hidden="1" x14ac:dyDescent="0.2">
      <c r="A738" s="5" t="s">
        <v>201</v>
      </c>
      <c r="B738" s="4" t="s">
        <v>489</v>
      </c>
      <c r="C738" s="5" t="s">
        <v>490</v>
      </c>
      <c r="D738" s="5" t="s">
        <v>42</v>
      </c>
      <c r="E738" s="6">
        <v>45636</v>
      </c>
      <c r="F738" s="13">
        <v>609028.19000000006</v>
      </c>
      <c r="G738" s="13">
        <v>0</v>
      </c>
      <c r="H738" s="13">
        <v>0</v>
      </c>
      <c r="I738" s="13">
        <v>599520.94999999995</v>
      </c>
      <c r="J738" s="13">
        <v>-9507.24</v>
      </c>
      <c r="K738" s="14">
        <v>74</v>
      </c>
      <c r="L738" s="14">
        <v>98</v>
      </c>
      <c r="M738" s="14">
        <v>0</v>
      </c>
      <c r="N738" s="14">
        <v>0</v>
      </c>
      <c r="O738" s="3">
        <f>Table_OTOB_YTD[[#This Row],[CHARGED DAYS]]-Table_OTOB_YTD[[#This Row],[CONTRACT DAYS]]-Table_OTOB_YTD[[#This Row],[THIRD PARTY DAYS ADDED]]</f>
        <v>24</v>
      </c>
    </row>
    <row r="739" spans="1:15" hidden="1" x14ac:dyDescent="0.2">
      <c r="A739" s="5" t="s">
        <v>78</v>
      </c>
      <c r="B739" s="4" t="s">
        <v>491</v>
      </c>
      <c r="C739" s="5" t="s">
        <v>425</v>
      </c>
      <c r="D739" s="5" t="s">
        <v>492</v>
      </c>
      <c r="E739" s="6">
        <v>45636</v>
      </c>
      <c r="F739" s="13">
        <v>13369086.300000001</v>
      </c>
      <c r="G739" s="13">
        <v>375838.28</v>
      </c>
      <c r="H739" s="13">
        <v>0</v>
      </c>
      <c r="I739" s="13">
        <v>13829348.289999999</v>
      </c>
      <c r="J739" s="13">
        <v>460261.99</v>
      </c>
      <c r="K739" s="14">
        <v>231</v>
      </c>
      <c r="L739" s="14">
        <v>400</v>
      </c>
      <c r="M739" s="14">
        <v>169</v>
      </c>
      <c r="N739" s="14">
        <v>0</v>
      </c>
      <c r="O739" s="3">
        <f>Table_OTOB_YTD[[#This Row],[CHARGED DAYS]]-Table_OTOB_YTD[[#This Row],[CONTRACT DAYS]]-Table_OTOB_YTD[[#This Row],[THIRD PARTY DAYS ADDED]]</f>
        <v>169</v>
      </c>
    </row>
    <row r="740" spans="1:15" hidden="1" x14ac:dyDescent="0.2">
      <c r="A740" s="5" t="s">
        <v>88</v>
      </c>
      <c r="B740" s="4" t="s">
        <v>478</v>
      </c>
      <c r="C740" s="5" t="s">
        <v>88</v>
      </c>
      <c r="D740" s="5" t="s">
        <v>479</v>
      </c>
      <c r="E740" s="6">
        <v>45635</v>
      </c>
      <c r="F740" s="13">
        <v>5572514.4699999997</v>
      </c>
      <c r="G740" s="13">
        <v>0</v>
      </c>
      <c r="H740" s="13">
        <v>0</v>
      </c>
      <c r="I740" s="13">
        <v>5165749.3</v>
      </c>
      <c r="J740" s="13">
        <v>-406765.17</v>
      </c>
      <c r="K740" s="14">
        <v>204</v>
      </c>
      <c r="L740" s="14">
        <v>176</v>
      </c>
      <c r="M740" s="14">
        <v>0</v>
      </c>
      <c r="N740" s="14">
        <v>0</v>
      </c>
      <c r="O740" s="3">
        <f>Table_OTOB_YTD[[#This Row],[CHARGED DAYS]]-Table_OTOB_YTD[[#This Row],[CONTRACT DAYS]]-Table_OTOB_YTD[[#This Row],[THIRD PARTY DAYS ADDED]]</f>
        <v>-28</v>
      </c>
    </row>
    <row r="741" spans="1:15" hidden="1" x14ac:dyDescent="0.2">
      <c r="A741" s="5" t="s">
        <v>88</v>
      </c>
      <c r="B741" s="4" t="s">
        <v>480</v>
      </c>
      <c r="C741" s="5" t="s">
        <v>327</v>
      </c>
      <c r="D741" s="5" t="s">
        <v>481</v>
      </c>
      <c r="E741" s="6">
        <v>45635</v>
      </c>
      <c r="F741" s="13">
        <v>91386585.260000005</v>
      </c>
      <c r="G741" s="13">
        <v>1398398.73</v>
      </c>
      <c r="H741" s="13">
        <v>0</v>
      </c>
      <c r="I741" s="13">
        <v>94387841.530000001</v>
      </c>
      <c r="J741" s="13">
        <v>3001256.27</v>
      </c>
      <c r="K741" s="14">
        <v>1092</v>
      </c>
      <c r="L741" s="14">
        <v>762</v>
      </c>
      <c r="M741" s="14">
        <v>0</v>
      </c>
      <c r="N741" s="14">
        <v>0</v>
      </c>
      <c r="O741" s="3">
        <f>Table_OTOB_YTD[[#This Row],[CHARGED DAYS]]-Table_OTOB_YTD[[#This Row],[CONTRACT DAYS]]-Table_OTOB_YTD[[#This Row],[THIRD PARTY DAYS ADDED]]</f>
        <v>-330</v>
      </c>
    </row>
    <row r="742" spans="1:15" hidden="1" x14ac:dyDescent="0.2">
      <c r="A742" s="5" t="s">
        <v>88</v>
      </c>
      <c r="B742" s="4" t="s">
        <v>482</v>
      </c>
      <c r="C742" s="5" t="s">
        <v>239</v>
      </c>
      <c r="D742" s="5" t="s">
        <v>483</v>
      </c>
      <c r="E742" s="6">
        <v>45635</v>
      </c>
      <c r="F742" s="13">
        <v>4243947.8</v>
      </c>
      <c r="G742" s="13">
        <v>93904.16</v>
      </c>
      <c r="H742" s="13">
        <v>0</v>
      </c>
      <c r="I742" s="13">
        <v>4287876.13</v>
      </c>
      <c r="J742" s="13">
        <v>43928.33</v>
      </c>
      <c r="K742" s="14">
        <v>323</v>
      </c>
      <c r="L742" s="14">
        <v>497</v>
      </c>
      <c r="M742" s="14">
        <v>0</v>
      </c>
      <c r="N742" s="14">
        <v>0</v>
      </c>
      <c r="O742" s="3">
        <f>Table_OTOB_YTD[[#This Row],[CHARGED DAYS]]-Table_OTOB_YTD[[#This Row],[CONTRACT DAYS]]-Table_OTOB_YTD[[#This Row],[THIRD PARTY DAYS ADDED]]</f>
        <v>174</v>
      </c>
    </row>
    <row r="743" spans="1:15" hidden="1" x14ac:dyDescent="0.2">
      <c r="A743" s="5" t="s">
        <v>78</v>
      </c>
      <c r="B743" s="4" t="s">
        <v>484</v>
      </c>
      <c r="C743" s="5" t="s">
        <v>485</v>
      </c>
      <c r="D743" s="5" t="s">
        <v>486</v>
      </c>
      <c r="E743" s="6">
        <v>45635</v>
      </c>
      <c r="F743" s="13">
        <v>3489536.12</v>
      </c>
      <c r="G743" s="13">
        <v>314942.67</v>
      </c>
      <c r="H743" s="13">
        <v>0</v>
      </c>
      <c r="I743" s="13">
        <v>3536563.14</v>
      </c>
      <c r="J743" s="13">
        <v>47027.02</v>
      </c>
      <c r="K743" s="14">
        <v>171</v>
      </c>
      <c r="L743" s="14">
        <v>211</v>
      </c>
      <c r="M743" s="14">
        <v>40</v>
      </c>
      <c r="N743" s="14">
        <v>0</v>
      </c>
      <c r="O743" s="3">
        <f>Table_OTOB_YTD[[#This Row],[CHARGED DAYS]]-Table_OTOB_YTD[[#This Row],[CONTRACT DAYS]]-Table_OTOB_YTD[[#This Row],[THIRD PARTY DAYS ADDED]]</f>
        <v>40</v>
      </c>
    </row>
    <row r="744" spans="1:15" hidden="1" x14ac:dyDescent="0.2">
      <c r="A744" s="5" t="s">
        <v>31</v>
      </c>
      <c r="B744" s="4" t="s">
        <v>475</v>
      </c>
      <c r="C744" s="5" t="s">
        <v>434</v>
      </c>
      <c r="D744" s="5" t="s">
        <v>42</v>
      </c>
      <c r="E744" s="6">
        <v>45632</v>
      </c>
      <c r="F744" s="13">
        <v>557521.69999999995</v>
      </c>
      <c r="G744" s="13">
        <v>15484</v>
      </c>
      <c r="H744" s="13">
        <v>0</v>
      </c>
      <c r="I744" s="13">
        <v>567979.28</v>
      </c>
      <c r="J744" s="13">
        <v>10457.58</v>
      </c>
      <c r="K744" s="14">
        <v>175</v>
      </c>
      <c r="L744" s="14">
        <v>81</v>
      </c>
      <c r="M744" s="14">
        <v>0</v>
      </c>
      <c r="N744" s="14">
        <v>0</v>
      </c>
      <c r="O744" s="3">
        <f>Table_OTOB_YTD[[#This Row],[CHARGED DAYS]]-Table_OTOB_YTD[[#This Row],[CONTRACT DAYS]]-Table_OTOB_YTD[[#This Row],[THIRD PARTY DAYS ADDED]]</f>
        <v>-94</v>
      </c>
    </row>
    <row r="745" spans="1:15" hidden="1" x14ac:dyDescent="0.2">
      <c r="A745" s="5" t="s">
        <v>94</v>
      </c>
      <c r="B745" s="4" t="s">
        <v>476</v>
      </c>
      <c r="C745" s="5" t="s">
        <v>155</v>
      </c>
      <c r="D745" s="5" t="s">
        <v>477</v>
      </c>
      <c r="E745" s="6">
        <v>45632</v>
      </c>
      <c r="F745" s="13">
        <v>3629409.25</v>
      </c>
      <c r="G745" s="13">
        <v>281395.76</v>
      </c>
      <c r="H745" s="13">
        <v>0</v>
      </c>
      <c r="I745" s="13">
        <v>3969899.22</v>
      </c>
      <c r="J745" s="13">
        <v>340489.97</v>
      </c>
      <c r="K745" s="14">
        <v>166</v>
      </c>
      <c r="L745" s="14">
        <v>179</v>
      </c>
      <c r="M745" s="14">
        <v>13</v>
      </c>
      <c r="N745" s="14">
        <v>0</v>
      </c>
      <c r="O745" s="3">
        <f>Table_OTOB_YTD[[#This Row],[CHARGED DAYS]]-Table_OTOB_YTD[[#This Row],[CONTRACT DAYS]]-Table_OTOB_YTD[[#This Row],[THIRD PARTY DAYS ADDED]]</f>
        <v>13</v>
      </c>
    </row>
    <row r="746" spans="1:15" hidden="1" x14ac:dyDescent="0.2">
      <c r="A746" s="5" t="s">
        <v>57</v>
      </c>
      <c r="B746" s="4" t="s">
        <v>472</v>
      </c>
      <c r="C746" s="5" t="s">
        <v>244</v>
      </c>
      <c r="D746" s="5" t="s">
        <v>473</v>
      </c>
      <c r="E746" s="6">
        <v>45631</v>
      </c>
      <c r="F746" s="13">
        <v>14690168.279999999</v>
      </c>
      <c r="G746" s="13">
        <v>1573006.85</v>
      </c>
      <c r="H746" s="13">
        <v>0</v>
      </c>
      <c r="I746" s="13">
        <v>16771639.93</v>
      </c>
      <c r="J746" s="13">
        <v>2081471.65</v>
      </c>
      <c r="K746" s="14">
        <v>334</v>
      </c>
      <c r="L746" s="14">
        <v>394</v>
      </c>
      <c r="M746" s="14">
        <v>124</v>
      </c>
      <c r="N746" s="14">
        <v>0</v>
      </c>
      <c r="O746" s="3">
        <f>Table_OTOB_YTD[[#This Row],[CHARGED DAYS]]-Table_OTOB_YTD[[#This Row],[CONTRACT DAYS]]-Table_OTOB_YTD[[#This Row],[THIRD PARTY DAYS ADDED]]</f>
        <v>60</v>
      </c>
    </row>
    <row r="747" spans="1:15" hidden="1" x14ac:dyDescent="0.2">
      <c r="A747" s="5" t="s">
        <v>23</v>
      </c>
      <c r="B747" s="4" t="s">
        <v>474</v>
      </c>
      <c r="C747" s="5" t="s">
        <v>428</v>
      </c>
      <c r="D747" s="5" t="s">
        <v>429</v>
      </c>
      <c r="E747" s="6">
        <v>45631</v>
      </c>
      <c r="F747" s="13">
        <v>9395982.3399999999</v>
      </c>
      <c r="G747" s="13">
        <v>1095466.5900000001</v>
      </c>
      <c r="H747" s="13">
        <v>0</v>
      </c>
      <c r="I747" s="13">
        <v>9832229.1500000004</v>
      </c>
      <c r="J747" s="13">
        <v>436246.81</v>
      </c>
      <c r="K747" s="14">
        <v>320</v>
      </c>
      <c r="L747" s="14">
        <v>320</v>
      </c>
      <c r="M747" s="14">
        <v>0</v>
      </c>
      <c r="N747" s="14">
        <v>0</v>
      </c>
      <c r="O747" s="3">
        <f>Table_OTOB_YTD[[#This Row],[CHARGED DAYS]]-Table_OTOB_YTD[[#This Row],[CONTRACT DAYS]]-Table_OTOB_YTD[[#This Row],[THIRD PARTY DAYS ADDED]]</f>
        <v>0</v>
      </c>
    </row>
    <row r="748" spans="1:15" hidden="1" x14ac:dyDescent="0.2">
      <c r="A748" s="5" t="s">
        <v>150</v>
      </c>
      <c r="B748" s="4" t="s">
        <v>468</v>
      </c>
      <c r="C748" s="5" t="s">
        <v>469</v>
      </c>
      <c r="D748" s="5" t="s">
        <v>209</v>
      </c>
      <c r="E748" s="6">
        <v>45630</v>
      </c>
      <c r="F748" s="13">
        <v>7806579.9900000002</v>
      </c>
      <c r="G748" s="13">
        <v>-85064.55</v>
      </c>
      <c r="H748" s="13">
        <v>0</v>
      </c>
      <c r="I748" s="13">
        <v>8906767.5800000001</v>
      </c>
      <c r="J748" s="13">
        <v>1100187.5900000001</v>
      </c>
      <c r="K748" s="14">
        <v>74</v>
      </c>
      <c r="L748" s="14">
        <v>68</v>
      </c>
      <c r="M748" s="14">
        <v>0</v>
      </c>
      <c r="N748" s="14">
        <v>0</v>
      </c>
      <c r="O748" s="3">
        <f>Table_OTOB_YTD[[#This Row],[CHARGED DAYS]]-Table_OTOB_YTD[[#This Row],[CONTRACT DAYS]]-Table_OTOB_YTD[[#This Row],[THIRD PARTY DAYS ADDED]]</f>
        <v>-6</v>
      </c>
    </row>
    <row r="749" spans="1:15" hidden="1" x14ac:dyDescent="0.2">
      <c r="A749" s="5" t="s">
        <v>35</v>
      </c>
      <c r="B749" s="4" t="s">
        <v>470</v>
      </c>
      <c r="C749" s="5" t="s">
        <v>37</v>
      </c>
      <c r="D749" s="5" t="s">
        <v>471</v>
      </c>
      <c r="E749" s="6">
        <v>45630</v>
      </c>
      <c r="F749" s="13">
        <v>850998.1</v>
      </c>
      <c r="G749" s="13">
        <v>-171413</v>
      </c>
      <c r="H749" s="13">
        <v>0</v>
      </c>
      <c r="I749" s="13">
        <v>696888.77</v>
      </c>
      <c r="J749" s="13">
        <v>-154109.32999999999</v>
      </c>
      <c r="K749" s="14">
        <v>60</v>
      </c>
      <c r="L749" s="14">
        <v>60</v>
      </c>
      <c r="M749" s="14">
        <v>0</v>
      </c>
      <c r="N749" s="14">
        <v>0</v>
      </c>
      <c r="O749" s="3">
        <f>Table_OTOB_YTD[[#This Row],[CHARGED DAYS]]-Table_OTOB_YTD[[#This Row],[CONTRACT DAYS]]-Table_OTOB_YTD[[#This Row],[THIRD PARTY DAYS ADDED]]</f>
        <v>0</v>
      </c>
    </row>
    <row r="750" spans="1:15" hidden="1" x14ac:dyDescent="0.2">
      <c r="A750" s="5" t="s">
        <v>51</v>
      </c>
      <c r="B750" s="4" t="s">
        <v>462</v>
      </c>
      <c r="C750" s="5" t="s">
        <v>76</v>
      </c>
      <c r="D750" s="5" t="s">
        <v>463</v>
      </c>
      <c r="E750" s="6">
        <v>45629</v>
      </c>
      <c r="F750" s="13">
        <v>5596125.3100000005</v>
      </c>
      <c r="G750" s="13">
        <v>-46368.020000000004</v>
      </c>
      <c r="H750" s="13">
        <v>0</v>
      </c>
      <c r="I750" s="13">
        <v>5926314.0800000001</v>
      </c>
      <c r="J750" s="13">
        <v>330188.77</v>
      </c>
      <c r="K750" s="14">
        <v>112</v>
      </c>
      <c r="L750" s="14">
        <v>99</v>
      </c>
      <c r="M750" s="14">
        <v>0</v>
      </c>
      <c r="N750" s="14">
        <v>0</v>
      </c>
      <c r="O750" s="3">
        <f>Table_OTOB_YTD[[#This Row],[CHARGED DAYS]]-Table_OTOB_YTD[[#This Row],[CONTRACT DAYS]]-Table_OTOB_YTD[[#This Row],[THIRD PARTY DAYS ADDED]]</f>
        <v>-13</v>
      </c>
    </row>
    <row r="751" spans="1:15" hidden="1" x14ac:dyDescent="0.2">
      <c r="A751" s="5" t="s">
        <v>88</v>
      </c>
      <c r="B751" s="4" t="s">
        <v>464</v>
      </c>
      <c r="C751" s="5" t="s">
        <v>88</v>
      </c>
      <c r="D751" s="5" t="s">
        <v>97</v>
      </c>
      <c r="E751" s="6">
        <v>45629</v>
      </c>
      <c r="F751" s="13">
        <v>2040000</v>
      </c>
      <c r="G751" s="13">
        <v>0</v>
      </c>
      <c r="H751" s="13">
        <v>0</v>
      </c>
      <c r="I751" s="13">
        <v>2089849.53</v>
      </c>
      <c r="J751" s="13">
        <v>49849.53</v>
      </c>
      <c r="K751" s="14">
        <v>360</v>
      </c>
      <c r="L751" s="14">
        <v>513</v>
      </c>
      <c r="M751" s="14">
        <v>0</v>
      </c>
      <c r="N751" s="14">
        <v>0</v>
      </c>
      <c r="O751" s="3">
        <f>Table_OTOB_YTD[[#This Row],[CHARGED DAYS]]-Table_OTOB_YTD[[#This Row],[CONTRACT DAYS]]-Table_OTOB_YTD[[#This Row],[THIRD PARTY DAYS ADDED]]</f>
        <v>153</v>
      </c>
    </row>
    <row r="752" spans="1:15" hidden="1" x14ac:dyDescent="0.2">
      <c r="A752" s="5" t="s">
        <v>46</v>
      </c>
      <c r="B752" s="4" t="s">
        <v>465</v>
      </c>
      <c r="C752" s="5" t="s">
        <v>53</v>
      </c>
      <c r="D752" s="5" t="s">
        <v>466</v>
      </c>
      <c r="E752" s="6">
        <v>45629</v>
      </c>
      <c r="F752" s="13">
        <v>5331593.91</v>
      </c>
      <c r="G752" s="13">
        <v>125891.05</v>
      </c>
      <c r="H752" s="13">
        <v>0</v>
      </c>
      <c r="I752" s="13">
        <v>5464571.6900000004</v>
      </c>
      <c r="J752" s="13">
        <v>132977.78</v>
      </c>
      <c r="K752" s="14">
        <v>294</v>
      </c>
      <c r="L752" s="14">
        <v>293</v>
      </c>
      <c r="M752" s="14">
        <v>0</v>
      </c>
      <c r="N752" s="14">
        <v>0</v>
      </c>
      <c r="O752" s="3">
        <f>Table_OTOB_YTD[[#This Row],[CHARGED DAYS]]-Table_OTOB_YTD[[#This Row],[CONTRACT DAYS]]-Table_OTOB_YTD[[#This Row],[THIRD PARTY DAYS ADDED]]</f>
        <v>-1</v>
      </c>
    </row>
    <row r="753" spans="1:15" hidden="1" x14ac:dyDescent="0.2">
      <c r="A753" s="5" t="s">
        <v>46</v>
      </c>
      <c r="B753" s="4" t="s">
        <v>467</v>
      </c>
      <c r="C753" s="5" t="s">
        <v>53</v>
      </c>
      <c r="D753" s="5" t="s">
        <v>42</v>
      </c>
      <c r="E753" s="6">
        <v>45629</v>
      </c>
      <c r="F753" s="13">
        <v>1728303.9300000002</v>
      </c>
      <c r="G753" s="13">
        <v>25044.54</v>
      </c>
      <c r="H753" s="13">
        <v>0</v>
      </c>
      <c r="I753" s="13">
        <v>1757900.51</v>
      </c>
      <c r="J753" s="13">
        <v>29596.58</v>
      </c>
      <c r="K753" s="14">
        <v>195</v>
      </c>
      <c r="L753" s="14">
        <v>185</v>
      </c>
      <c r="M753" s="14">
        <v>0</v>
      </c>
      <c r="N753" s="14">
        <v>0</v>
      </c>
      <c r="O753" s="3">
        <f>Table_OTOB_YTD[[#This Row],[CHARGED DAYS]]-Table_OTOB_YTD[[#This Row],[CONTRACT DAYS]]-Table_OTOB_YTD[[#This Row],[THIRD PARTY DAYS ADDED]]</f>
        <v>-10</v>
      </c>
    </row>
    <row r="754" spans="1:15" hidden="1" x14ac:dyDescent="0.2">
      <c r="A754" s="5" t="s">
        <v>27</v>
      </c>
      <c r="B754" s="4" t="s">
        <v>456</v>
      </c>
      <c r="C754" s="5" t="s">
        <v>457</v>
      </c>
      <c r="D754" s="5" t="s">
        <v>344</v>
      </c>
      <c r="E754" s="6">
        <v>45628</v>
      </c>
      <c r="F754" s="13">
        <v>9656579.2200000007</v>
      </c>
      <c r="G754" s="13">
        <v>1326671.8999999999</v>
      </c>
      <c r="H754" s="13">
        <v>0</v>
      </c>
      <c r="I754" s="13">
        <v>11122673.720000001</v>
      </c>
      <c r="J754" s="13">
        <v>1466094.5</v>
      </c>
      <c r="K754" s="14">
        <v>327</v>
      </c>
      <c r="L754" s="14">
        <v>469</v>
      </c>
      <c r="M754" s="14">
        <v>165</v>
      </c>
      <c r="N754" s="14">
        <v>0</v>
      </c>
      <c r="O754" s="3">
        <f>Table_OTOB_YTD[[#This Row],[CHARGED DAYS]]-Table_OTOB_YTD[[#This Row],[CONTRACT DAYS]]-Table_OTOB_YTD[[#This Row],[THIRD PARTY DAYS ADDED]]</f>
        <v>142</v>
      </c>
    </row>
    <row r="755" spans="1:15" hidden="1" x14ac:dyDescent="0.2">
      <c r="A755" s="5" t="s">
        <v>27</v>
      </c>
      <c r="B755" s="4" t="s">
        <v>458</v>
      </c>
      <c r="C755" s="5" t="s">
        <v>198</v>
      </c>
      <c r="D755" s="5" t="s">
        <v>19</v>
      </c>
      <c r="E755" s="6">
        <v>45628</v>
      </c>
      <c r="F755" s="13">
        <v>1635105</v>
      </c>
      <c r="G755" s="13">
        <v>-70990</v>
      </c>
      <c r="H755" s="13">
        <v>0</v>
      </c>
      <c r="I755" s="13">
        <v>1553315</v>
      </c>
      <c r="J755" s="13">
        <v>-81790</v>
      </c>
      <c r="K755" s="14">
        <v>67</v>
      </c>
      <c r="L755" s="14">
        <v>37</v>
      </c>
      <c r="M755" s="14">
        <v>0</v>
      </c>
      <c r="N755" s="14">
        <v>0</v>
      </c>
      <c r="O755" s="3">
        <f>Table_OTOB_YTD[[#This Row],[CHARGED DAYS]]-Table_OTOB_YTD[[#This Row],[CONTRACT DAYS]]-Table_OTOB_YTD[[#This Row],[THIRD PARTY DAYS ADDED]]</f>
        <v>-30</v>
      </c>
    </row>
    <row r="756" spans="1:15" hidden="1" x14ac:dyDescent="0.2">
      <c r="A756" s="5" t="s">
        <v>88</v>
      </c>
      <c r="B756" s="4" t="s">
        <v>459</v>
      </c>
      <c r="C756" s="5" t="s">
        <v>108</v>
      </c>
      <c r="D756" s="5" t="s">
        <v>460</v>
      </c>
      <c r="E756" s="6">
        <v>45628</v>
      </c>
      <c r="F756" s="13">
        <v>6698765.2300000004</v>
      </c>
      <c r="G756" s="13">
        <v>2007181.59</v>
      </c>
      <c r="H756" s="13">
        <v>0</v>
      </c>
      <c r="I756" s="13">
        <v>8438092.4499999993</v>
      </c>
      <c r="J756" s="13">
        <v>1739327.22</v>
      </c>
      <c r="K756" s="14">
        <v>172</v>
      </c>
      <c r="L756" s="14">
        <v>168</v>
      </c>
      <c r="M756" s="14">
        <v>10</v>
      </c>
      <c r="N756" s="14">
        <v>0</v>
      </c>
      <c r="O756" s="3">
        <f>Table_OTOB_YTD[[#This Row],[CHARGED DAYS]]-Table_OTOB_YTD[[#This Row],[CONTRACT DAYS]]-Table_OTOB_YTD[[#This Row],[THIRD PARTY DAYS ADDED]]</f>
        <v>-4</v>
      </c>
    </row>
    <row r="757" spans="1:15" hidden="1" x14ac:dyDescent="0.2">
      <c r="A757" s="5" t="s">
        <v>88</v>
      </c>
      <c r="B757" s="4" t="s">
        <v>461</v>
      </c>
      <c r="C757" s="5" t="s">
        <v>239</v>
      </c>
      <c r="D757" s="5" t="s">
        <v>117</v>
      </c>
      <c r="E757" s="6">
        <v>45628</v>
      </c>
      <c r="F757" s="13">
        <v>3803760.4</v>
      </c>
      <c r="G757" s="13">
        <v>52377.78</v>
      </c>
      <c r="H757" s="13">
        <v>0</v>
      </c>
      <c r="I757" s="13">
        <v>4017457.22</v>
      </c>
      <c r="J757" s="13">
        <v>213696.82</v>
      </c>
      <c r="K757" s="14">
        <v>118</v>
      </c>
      <c r="L757" s="14">
        <v>100</v>
      </c>
      <c r="M757" s="14">
        <v>0</v>
      </c>
      <c r="N757" s="14">
        <v>0</v>
      </c>
      <c r="O757" s="3">
        <f>Table_OTOB_YTD[[#This Row],[CHARGED DAYS]]-Table_OTOB_YTD[[#This Row],[CONTRACT DAYS]]-Table_OTOB_YTD[[#This Row],[THIRD PARTY DAYS ADDED]]</f>
        <v>-18</v>
      </c>
    </row>
    <row r="758" spans="1:15" hidden="1" x14ac:dyDescent="0.2">
      <c r="A758" s="5" t="s">
        <v>78</v>
      </c>
      <c r="B758" s="4" t="s">
        <v>454</v>
      </c>
      <c r="C758" s="5" t="s">
        <v>425</v>
      </c>
      <c r="D758" s="5" t="s">
        <v>455</v>
      </c>
      <c r="E758" s="6">
        <v>45627</v>
      </c>
      <c r="F758" s="13">
        <v>1433900.47</v>
      </c>
      <c r="G758" s="13">
        <v>98402.930000000008</v>
      </c>
      <c r="H758" s="13">
        <v>0</v>
      </c>
      <c r="I758" s="13">
        <v>1543091.63</v>
      </c>
      <c r="J758" s="13">
        <v>109191.16</v>
      </c>
      <c r="K758" s="14">
        <v>360</v>
      </c>
      <c r="L758" s="14">
        <v>80</v>
      </c>
      <c r="M758" s="14">
        <v>0</v>
      </c>
      <c r="N758" s="14">
        <v>0</v>
      </c>
      <c r="O758" s="3">
        <f>Table_OTOB_YTD[[#This Row],[CHARGED DAYS]]-Table_OTOB_YTD[[#This Row],[CONTRACT DAYS]]-Table_OTOB_YTD[[#This Row],[THIRD PARTY DAYS ADDED]]</f>
        <v>-280</v>
      </c>
    </row>
    <row r="759" spans="1:15" hidden="1" x14ac:dyDescent="0.2">
      <c r="A759" s="5" t="s">
        <v>298</v>
      </c>
      <c r="B759" s="4" t="s">
        <v>446</v>
      </c>
      <c r="C759" s="5" t="s">
        <v>447</v>
      </c>
      <c r="D759" s="5" t="s">
        <v>240</v>
      </c>
      <c r="E759" s="6">
        <v>45622</v>
      </c>
      <c r="F759" s="13">
        <v>4045900.2</v>
      </c>
      <c r="G759" s="13">
        <v>1024102.87</v>
      </c>
      <c r="H759" s="13">
        <v>0</v>
      </c>
      <c r="I759" s="13">
        <v>5887682.54</v>
      </c>
      <c r="J759" s="13">
        <v>1841782.34</v>
      </c>
      <c r="K759" s="14">
        <v>149</v>
      </c>
      <c r="L759" s="14">
        <v>222</v>
      </c>
      <c r="M759" s="14">
        <v>56</v>
      </c>
      <c r="N759" s="14">
        <v>0</v>
      </c>
      <c r="O759" s="3">
        <f>Table_OTOB_YTD[[#This Row],[CHARGED DAYS]]-Table_OTOB_YTD[[#This Row],[CONTRACT DAYS]]-Table_OTOB_YTD[[#This Row],[THIRD PARTY DAYS ADDED]]</f>
        <v>73</v>
      </c>
    </row>
    <row r="760" spans="1:15" hidden="1" x14ac:dyDescent="0.2">
      <c r="A760" s="5" t="s">
        <v>88</v>
      </c>
      <c r="B760" s="4" t="s">
        <v>448</v>
      </c>
      <c r="C760" s="5" t="s">
        <v>88</v>
      </c>
      <c r="D760" s="5" t="s">
        <v>90</v>
      </c>
      <c r="E760" s="6">
        <v>45622</v>
      </c>
      <c r="F760" s="13">
        <v>190482.1</v>
      </c>
      <c r="G760" s="13">
        <v>0</v>
      </c>
      <c r="H760" s="13">
        <v>0</v>
      </c>
      <c r="I760" s="13">
        <v>187107.34</v>
      </c>
      <c r="J760" s="13">
        <v>-3374.76</v>
      </c>
      <c r="K760" s="14">
        <v>49</v>
      </c>
      <c r="L760" s="14">
        <v>18</v>
      </c>
      <c r="M760" s="14">
        <v>0</v>
      </c>
      <c r="N760" s="14">
        <v>0</v>
      </c>
      <c r="O760" s="3">
        <f>Table_OTOB_YTD[[#This Row],[CHARGED DAYS]]-Table_OTOB_YTD[[#This Row],[CONTRACT DAYS]]-Table_OTOB_YTD[[#This Row],[THIRD PARTY DAYS ADDED]]</f>
        <v>-31</v>
      </c>
    </row>
    <row r="761" spans="1:15" hidden="1" x14ac:dyDescent="0.2">
      <c r="A761" s="5" t="s">
        <v>264</v>
      </c>
      <c r="B761" s="4" t="s">
        <v>449</v>
      </c>
      <c r="C761" s="5" t="s">
        <v>450</v>
      </c>
      <c r="D761" s="5" t="s">
        <v>451</v>
      </c>
      <c r="E761" s="6">
        <v>45622</v>
      </c>
      <c r="F761" s="13">
        <v>2049918.5</v>
      </c>
      <c r="G761" s="13">
        <v>-202952.25</v>
      </c>
      <c r="H761" s="13">
        <v>0</v>
      </c>
      <c r="I761" s="13">
        <v>1971470.9</v>
      </c>
      <c r="J761" s="13">
        <v>-78447.600000000006</v>
      </c>
      <c r="K761" s="14">
        <v>209</v>
      </c>
      <c r="L761" s="14">
        <v>270</v>
      </c>
      <c r="M761" s="14">
        <v>30</v>
      </c>
      <c r="N761" s="14">
        <v>0</v>
      </c>
      <c r="O761" s="3">
        <f>Table_OTOB_YTD[[#This Row],[CHARGED DAYS]]-Table_OTOB_YTD[[#This Row],[CONTRACT DAYS]]-Table_OTOB_YTD[[#This Row],[THIRD PARTY DAYS ADDED]]</f>
        <v>61</v>
      </c>
    </row>
    <row r="762" spans="1:15" hidden="1" x14ac:dyDescent="0.2">
      <c r="A762" s="5" t="s">
        <v>35</v>
      </c>
      <c r="B762" s="4" t="s">
        <v>452</v>
      </c>
      <c r="C762" s="5" t="s">
        <v>126</v>
      </c>
      <c r="D762" s="5" t="s">
        <v>453</v>
      </c>
      <c r="E762" s="6">
        <v>45622</v>
      </c>
      <c r="F762" s="13">
        <v>5861341.8600000003</v>
      </c>
      <c r="G762" s="13">
        <v>9285.43</v>
      </c>
      <c r="H762" s="13">
        <v>0</v>
      </c>
      <c r="I762" s="13">
        <v>5608743</v>
      </c>
      <c r="J762" s="13">
        <v>-252598.86</v>
      </c>
      <c r="K762" s="14">
        <v>120</v>
      </c>
      <c r="L762" s="14">
        <v>103</v>
      </c>
      <c r="M762" s="14">
        <v>0</v>
      </c>
      <c r="N762" s="14">
        <v>0</v>
      </c>
      <c r="O762" s="3">
        <f>Table_OTOB_YTD[[#This Row],[CHARGED DAYS]]-Table_OTOB_YTD[[#This Row],[CONTRACT DAYS]]-Table_OTOB_YTD[[#This Row],[THIRD PARTY DAYS ADDED]]</f>
        <v>-17</v>
      </c>
    </row>
    <row r="763" spans="1:15" hidden="1" x14ac:dyDescent="0.2">
      <c r="A763" s="5" t="s">
        <v>39</v>
      </c>
      <c r="B763" s="4" t="s">
        <v>436</v>
      </c>
      <c r="C763" s="5" t="s">
        <v>437</v>
      </c>
      <c r="D763" s="5" t="s">
        <v>438</v>
      </c>
      <c r="E763" s="6">
        <v>45621</v>
      </c>
      <c r="F763" s="13">
        <v>3120194.7</v>
      </c>
      <c r="G763" s="13">
        <v>0</v>
      </c>
      <c r="H763" s="13">
        <v>0</v>
      </c>
      <c r="I763" s="13">
        <v>3281803.41</v>
      </c>
      <c r="J763" s="13">
        <v>161608.71</v>
      </c>
      <c r="K763" s="14">
        <v>53</v>
      </c>
      <c r="L763" s="14">
        <v>45</v>
      </c>
      <c r="M763" s="14">
        <v>0</v>
      </c>
      <c r="N763" s="14">
        <v>0</v>
      </c>
      <c r="O763" s="3">
        <f>Table_OTOB_YTD[[#This Row],[CHARGED DAYS]]-Table_OTOB_YTD[[#This Row],[CONTRACT DAYS]]-Table_OTOB_YTD[[#This Row],[THIRD PARTY DAYS ADDED]]</f>
        <v>-8</v>
      </c>
    </row>
    <row r="764" spans="1:15" hidden="1" x14ac:dyDescent="0.2">
      <c r="A764" s="5" t="s">
        <v>39</v>
      </c>
      <c r="B764" s="4" t="s">
        <v>439</v>
      </c>
      <c r="C764" s="5" t="s">
        <v>283</v>
      </c>
      <c r="D764" s="5" t="s">
        <v>440</v>
      </c>
      <c r="E764" s="6">
        <v>45621</v>
      </c>
      <c r="F764" s="13">
        <v>1595477.54</v>
      </c>
      <c r="G764" s="13">
        <v>0</v>
      </c>
      <c r="H764" s="13">
        <v>0</v>
      </c>
      <c r="I764" s="13">
        <v>1611398.68</v>
      </c>
      <c r="J764" s="13">
        <v>15921.14</v>
      </c>
      <c r="K764" s="14">
        <v>31</v>
      </c>
      <c r="L764" s="14">
        <v>31</v>
      </c>
      <c r="M764" s="14">
        <v>0</v>
      </c>
      <c r="N764" s="14">
        <v>0</v>
      </c>
      <c r="O764" s="3">
        <f>Table_OTOB_YTD[[#This Row],[CHARGED DAYS]]-Table_OTOB_YTD[[#This Row],[CONTRACT DAYS]]-Table_OTOB_YTD[[#This Row],[THIRD PARTY DAYS ADDED]]</f>
        <v>0</v>
      </c>
    </row>
    <row r="765" spans="1:15" hidden="1" x14ac:dyDescent="0.2">
      <c r="A765" s="5" t="s">
        <v>298</v>
      </c>
      <c r="B765" s="4" t="s">
        <v>441</v>
      </c>
      <c r="C765" s="5" t="s">
        <v>442</v>
      </c>
      <c r="D765" s="5" t="s">
        <v>38</v>
      </c>
      <c r="E765" s="6">
        <v>45621</v>
      </c>
      <c r="F765" s="13">
        <v>4495363.25</v>
      </c>
      <c r="G765" s="13">
        <v>17707.25</v>
      </c>
      <c r="H765" s="13">
        <v>0</v>
      </c>
      <c r="I765" s="13">
        <v>4288037.74</v>
      </c>
      <c r="J765" s="13">
        <v>-207325.51</v>
      </c>
      <c r="K765" s="14">
        <v>53</v>
      </c>
      <c r="L765" s="14">
        <v>51</v>
      </c>
      <c r="M765" s="14">
        <v>0</v>
      </c>
      <c r="N765" s="14">
        <v>0</v>
      </c>
      <c r="O765" s="3">
        <f>Table_OTOB_YTD[[#This Row],[CHARGED DAYS]]-Table_OTOB_YTD[[#This Row],[CONTRACT DAYS]]-Table_OTOB_YTD[[#This Row],[THIRD PARTY DAYS ADDED]]</f>
        <v>-2</v>
      </c>
    </row>
    <row r="766" spans="1:15" hidden="1" x14ac:dyDescent="0.2">
      <c r="A766" s="5" t="s">
        <v>31</v>
      </c>
      <c r="B766" s="4" t="s">
        <v>443</v>
      </c>
      <c r="C766" s="5" t="s">
        <v>306</v>
      </c>
      <c r="D766" s="5" t="s">
        <v>85</v>
      </c>
      <c r="E766" s="6">
        <v>45621</v>
      </c>
      <c r="F766" s="13">
        <v>12910717.48</v>
      </c>
      <c r="G766" s="13">
        <v>3365790.31</v>
      </c>
      <c r="H766" s="13">
        <v>0</v>
      </c>
      <c r="I766" s="13">
        <v>17232769.489999998</v>
      </c>
      <c r="J766" s="13">
        <v>4322052.01</v>
      </c>
      <c r="K766" s="14">
        <v>345</v>
      </c>
      <c r="L766" s="14">
        <v>345</v>
      </c>
      <c r="M766" s="14">
        <v>0</v>
      </c>
      <c r="N766" s="14">
        <v>0</v>
      </c>
      <c r="O766" s="3">
        <f>Table_OTOB_YTD[[#This Row],[CHARGED DAYS]]-Table_OTOB_YTD[[#This Row],[CONTRACT DAYS]]-Table_OTOB_YTD[[#This Row],[THIRD PARTY DAYS ADDED]]</f>
        <v>0</v>
      </c>
    </row>
    <row r="767" spans="1:15" hidden="1" x14ac:dyDescent="0.2">
      <c r="A767" s="5" t="s">
        <v>46</v>
      </c>
      <c r="B767" s="4" t="s">
        <v>444</v>
      </c>
      <c r="C767" s="5" t="s">
        <v>51</v>
      </c>
      <c r="D767" s="5" t="s">
        <v>445</v>
      </c>
      <c r="E767" s="6">
        <v>45621</v>
      </c>
      <c r="F767" s="13">
        <v>1284265</v>
      </c>
      <c r="G767" s="13">
        <v>76593.400000000009</v>
      </c>
      <c r="H767" s="13">
        <v>0</v>
      </c>
      <c r="I767" s="13">
        <v>1430603.65</v>
      </c>
      <c r="J767" s="13">
        <v>146338.65</v>
      </c>
      <c r="K767" s="14">
        <v>105</v>
      </c>
      <c r="L767" s="14">
        <v>123</v>
      </c>
      <c r="M767" s="14">
        <v>12</v>
      </c>
      <c r="N767" s="14">
        <v>0</v>
      </c>
      <c r="O767" s="3">
        <f>Table_OTOB_YTD[[#This Row],[CHARGED DAYS]]-Table_OTOB_YTD[[#This Row],[CONTRACT DAYS]]-Table_OTOB_YTD[[#This Row],[THIRD PARTY DAYS ADDED]]</f>
        <v>18</v>
      </c>
    </row>
    <row r="768" spans="1:15" hidden="1" x14ac:dyDescent="0.2">
      <c r="A768" s="5" t="s">
        <v>51</v>
      </c>
      <c r="B768" s="4" t="s">
        <v>413</v>
      </c>
      <c r="C768" s="5" t="s">
        <v>276</v>
      </c>
      <c r="D768" s="5" t="s">
        <v>85</v>
      </c>
      <c r="E768" s="6">
        <v>45618</v>
      </c>
      <c r="F768" s="13">
        <v>915988.85</v>
      </c>
      <c r="G768" s="13">
        <v>0</v>
      </c>
      <c r="H768" s="13">
        <v>0</v>
      </c>
      <c r="I768" s="13">
        <v>841231.35999999999</v>
      </c>
      <c r="J768" s="13">
        <v>-74757.490000000005</v>
      </c>
      <c r="K768" s="14">
        <v>23</v>
      </c>
      <c r="L768" s="14">
        <v>5</v>
      </c>
      <c r="M768" s="14">
        <v>0</v>
      </c>
      <c r="N768" s="14">
        <v>0</v>
      </c>
      <c r="O768" s="3">
        <f>Table_OTOB_YTD[[#This Row],[CHARGED DAYS]]-Table_OTOB_YTD[[#This Row],[CONTRACT DAYS]]-Table_OTOB_YTD[[#This Row],[THIRD PARTY DAYS ADDED]]</f>
        <v>-18</v>
      </c>
    </row>
    <row r="769" spans="1:15" hidden="1" x14ac:dyDescent="0.2">
      <c r="A769" s="5" t="s">
        <v>201</v>
      </c>
      <c r="B769" s="4" t="s">
        <v>414</v>
      </c>
      <c r="C769" s="5" t="s">
        <v>415</v>
      </c>
      <c r="D769" s="5" t="s">
        <v>416</v>
      </c>
      <c r="E769" s="6">
        <v>45618</v>
      </c>
      <c r="F769" s="13">
        <v>6022301.0099999998</v>
      </c>
      <c r="G769" s="13">
        <v>4034857.46</v>
      </c>
      <c r="H769" s="13">
        <v>0</v>
      </c>
      <c r="I769" s="13">
        <v>10087359.539999999</v>
      </c>
      <c r="J769" s="13">
        <v>4065058.53</v>
      </c>
      <c r="K769" s="14">
        <v>254</v>
      </c>
      <c r="L769" s="14">
        <v>342</v>
      </c>
      <c r="M769" s="14">
        <v>155</v>
      </c>
      <c r="N769" s="14">
        <v>0</v>
      </c>
      <c r="O769" s="3">
        <f>Table_OTOB_YTD[[#This Row],[CHARGED DAYS]]-Table_OTOB_YTD[[#This Row],[CONTRACT DAYS]]-Table_OTOB_YTD[[#This Row],[THIRD PARTY DAYS ADDED]]</f>
        <v>88</v>
      </c>
    </row>
    <row r="770" spans="1:15" hidden="1" x14ac:dyDescent="0.2">
      <c r="A770" s="5" t="s">
        <v>255</v>
      </c>
      <c r="B770" s="4" t="s">
        <v>417</v>
      </c>
      <c r="C770" s="5" t="s">
        <v>262</v>
      </c>
      <c r="D770" s="5" t="s">
        <v>263</v>
      </c>
      <c r="E770" s="6">
        <v>45618</v>
      </c>
      <c r="F770" s="13">
        <v>5101524.26</v>
      </c>
      <c r="G770" s="13">
        <v>-145374.59</v>
      </c>
      <c r="H770" s="13">
        <v>0</v>
      </c>
      <c r="I770" s="13">
        <v>4959038.4000000004</v>
      </c>
      <c r="J770" s="13">
        <v>-142485.85999999999</v>
      </c>
      <c r="K770" s="14">
        <v>46</v>
      </c>
      <c r="L770" s="14">
        <v>38</v>
      </c>
      <c r="M770" s="14">
        <v>0</v>
      </c>
      <c r="N770" s="14">
        <v>0</v>
      </c>
      <c r="O770" s="3">
        <f>Table_OTOB_YTD[[#This Row],[CHARGED DAYS]]-Table_OTOB_YTD[[#This Row],[CONTRACT DAYS]]-Table_OTOB_YTD[[#This Row],[THIRD PARTY DAYS ADDED]]</f>
        <v>-8</v>
      </c>
    </row>
    <row r="771" spans="1:15" hidden="1" x14ac:dyDescent="0.2">
      <c r="A771" s="5" t="s">
        <v>88</v>
      </c>
      <c r="B771" s="4" t="s">
        <v>418</v>
      </c>
      <c r="C771" s="5" t="s">
        <v>327</v>
      </c>
      <c r="D771" s="5" t="s">
        <v>419</v>
      </c>
      <c r="E771" s="6">
        <v>45618</v>
      </c>
      <c r="F771" s="13">
        <v>5796924.0199999996</v>
      </c>
      <c r="G771" s="13">
        <v>-178064.57</v>
      </c>
      <c r="H771" s="13">
        <v>0</v>
      </c>
      <c r="I771" s="13">
        <v>5223395.51</v>
      </c>
      <c r="J771" s="13">
        <v>-573528.51</v>
      </c>
      <c r="K771" s="14">
        <v>189</v>
      </c>
      <c r="L771" s="14">
        <v>185</v>
      </c>
      <c r="M771" s="14">
        <v>0</v>
      </c>
      <c r="N771" s="14">
        <v>0</v>
      </c>
      <c r="O771" s="3">
        <f>Table_OTOB_YTD[[#This Row],[CHARGED DAYS]]-Table_OTOB_YTD[[#This Row],[CONTRACT DAYS]]-Table_OTOB_YTD[[#This Row],[THIRD PARTY DAYS ADDED]]</f>
        <v>-4</v>
      </c>
    </row>
    <row r="772" spans="1:15" hidden="1" x14ac:dyDescent="0.2">
      <c r="A772" s="5" t="s">
        <v>165</v>
      </c>
      <c r="B772" s="4" t="s">
        <v>420</v>
      </c>
      <c r="C772" s="5" t="s">
        <v>165</v>
      </c>
      <c r="D772" s="5" t="s">
        <v>19</v>
      </c>
      <c r="E772" s="6">
        <v>45618</v>
      </c>
      <c r="F772" s="13">
        <v>995591.48</v>
      </c>
      <c r="G772" s="13">
        <v>331869.02</v>
      </c>
      <c r="H772" s="13">
        <v>0</v>
      </c>
      <c r="I772" s="13">
        <v>1338931.33</v>
      </c>
      <c r="J772" s="13">
        <v>343339.85</v>
      </c>
      <c r="K772" s="14">
        <v>80</v>
      </c>
      <c r="L772" s="14">
        <v>231</v>
      </c>
      <c r="M772" s="14">
        <v>153</v>
      </c>
      <c r="N772" s="14">
        <v>0</v>
      </c>
      <c r="O772" s="3">
        <f>Table_OTOB_YTD[[#This Row],[CHARGED DAYS]]-Table_OTOB_YTD[[#This Row],[CONTRACT DAYS]]-Table_OTOB_YTD[[#This Row],[THIRD PARTY DAYS ADDED]]</f>
        <v>151</v>
      </c>
    </row>
    <row r="773" spans="1:15" hidden="1" x14ac:dyDescent="0.2">
      <c r="A773" s="5" t="s">
        <v>78</v>
      </c>
      <c r="B773" s="4" t="s">
        <v>421</v>
      </c>
      <c r="C773" s="5" t="s">
        <v>422</v>
      </c>
      <c r="D773" s="5" t="s">
        <v>423</v>
      </c>
      <c r="E773" s="6">
        <v>45618</v>
      </c>
      <c r="F773" s="13">
        <v>3685479.68</v>
      </c>
      <c r="G773" s="13">
        <v>43305.4</v>
      </c>
      <c r="H773" s="13">
        <v>0</v>
      </c>
      <c r="I773" s="13">
        <v>3797961.77</v>
      </c>
      <c r="J773" s="13">
        <v>112482.09</v>
      </c>
      <c r="K773" s="14">
        <v>234</v>
      </c>
      <c r="L773" s="14">
        <v>349</v>
      </c>
      <c r="M773" s="14">
        <v>108</v>
      </c>
      <c r="N773" s="14">
        <v>0</v>
      </c>
      <c r="O773" s="3">
        <f>Table_OTOB_YTD[[#This Row],[CHARGED DAYS]]-Table_OTOB_YTD[[#This Row],[CONTRACT DAYS]]-Table_OTOB_YTD[[#This Row],[THIRD PARTY DAYS ADDED]]</f>
        <v>115</v>
      </c>
    </row>
    <row r="774" spans="1:15" hidden="1" x14ac:dyDescent="0.2">
      <c r="A774" s="5" t="s">
        <v>78</v>
      </c>
      <c r="B774" s="4" t="s">
        <v>424</v>
      </c>
      <c r="C774" s="5" t="s">
        <v>425</v>
      </c>
      <c r="D774" s="5" t="s">
        <v>426</v>
      </c>
      <c r="E774" s="6">
        <v>45618</v>
      </c>
      <c r="F774" s="13">
        <v>3153376.15</v>
      </c>
      <c r="G774" s="13">
        <v>233893.09</v>
      </c>
      <c r="H774" s="13">
        <v>0</v>
      </c>
      <c r="I774" s="13">
        <v>3159646.24</v>
      </c>
      <c r="J774" s="13">
        <v>6270.09</v>
      </c>
      <c r="K774" s="14">
        <v>64</v>
      </c>
      <c r="L774" s="14">
        <v>64</v>
      </c>
      <c r="M774" s="14">
        <v>0</v>
      </c>
      <c r="N774" s="14">
        <v>0</v>
      </c>
      <c r="O774" s="3">
        <f>Table_OTOB_YTD[[#This Row],[CHARGED DAYS]]-Table_OTOB_YTD[[#This Row],[CONTRACT DAYS]]-Table_OTOB_YTD[[#This Row],[THIRD PARTY DAYS ADDED]]</f>
        <v>0</v>
      </c>
    </row>
    <row r="775" spans="1:15" hidden="1" x14ac:dyDescent="0.2">
      <c r="A775" s="5" t="s">
        <v>23</v>
      </c>
      <c r="B775" s="4" t="s">
        <v>427</v>
      </c>
      <c r="C775" s="5" t="s">
        <v>428</v>
      </c>
      <c r="D775" s="5" t="s">
        <v>429</v>
      </c>
      <c r="E775" s="6">
        <v>45618</v>
      </c>
      <c r="F775" s="13">
        <v>16435546.93</v>
      </c>
      <c r="G775" s="13">
        <v>481457.2</v>
      </c>
      <c r="H775" s="13">
        <v>0</v>
      </c>
      <c r="I775" s="13">
        <v>15902457.890000001</v>
      </c>
      <c r="J775" s="13">
        <v>-533089.04</v>
      </c>
      <c r="K775" s="14">
        <v>402</v>
      </c>
      <c r="L775" s="14">
        <v>311</v>
      </c>
      <c r="M775" s="14">
        <v>0</v>
      </c>
      <c r="N775" s="14">
        <v>0</v>
      </c>
      <c r="O775" s="3">
        <f>Table_OTOB_YTD[[#This Row],[CHARGED DAYS]]-Table_OTOB_YTD[[#This Row],[CONTRACT DAYS]]-Table_OTOB_YTD[[#This Row],[THIRD PARTY DAYS ADDED]]</f>
        <v>-91</v>
      </c>
    </row>
    <row r="776" spans="1:15" hidden="1" x14ac:dyDescent="0.2">
      <c r="A776" s="5" t="s">
        <v>131</v>
      </c>
      <c r="B776" s="4" t="s">
        <v>430</v>
      </c>
      <c r="C776" s="5" t="s">
        <v>380</v>
      </c>
      <c r="D776" s="5" t="s">
        <v>431</v>
      </c>
      <c r="E776" s="6">
        <v>45618</v>
      </c>
      <c r="F776" s="13">
        <v>15760357.9</v>
      </c>
      <c r="G776" s="13">
        <v>4576076.03</v>
      </c>
      <c r="H776" s="13">
        <v>0</v>
      </c>
      <c r="I776" s="13">
        <v>21459652.399999999</v>
      </c>
      <c r="J776" s="13">
        <v>5699294.5</v>
      </c>
      <c r="K776" s="14">
        <v>400</v>
      </c>
      <c r="L776" s="14">
        <v>648</v>
      </c>
      <c r="M776" s="14">
        <v>250</v>
      </c>
      <c r="N776" s="14">
        <v>0</v>
      </c>
      <c r="O776" s="3">
        <f>Table_OTOB_YTD[[#This Row],[CHARGED DAYS]]-Table_OTOB_YTD[[#This Row],[CONTRACT DAYS]]-Table_OTOB_YTD[[#This Row],[THIRD PARTY DAYS ADDED]]</f>
        <v>248</v>
      </c>
    </row>
    <row r="777" spans="1:15" hidden="1" x14ac:dyDescent="0.2">
      <c r="A777" s="5" t="s">
        <v>43</v>
      </c>
      <c r="B777" s="4" t="s">
        <v>432</v>
      </c>
      <c r="C777" s="5" t="s">
        <v>45</v>
      </c>
      <c r="D777" s="5" t="s">
        <v>97</v>
      </c>
      <c r="E777" s="6">
        <v>45618</v>
      </c>
      <c r="F777" s="13">
        <v>1186200</v>
      </c>
      <c r="G777" s="13">
        <v>-21718.03</v>
      </c>
      <c r="H777" s="13">
        <v>0</v>
      </c>
      <c r="I777" s="13">
        <v>1167254.97</v>
      </c>
      <c r="J777" s="13">
        <v>-18945.03</v>
      </c>
      <c r="K777" s="14">
        <v>149</v>
      </c>
      <c r="L777" s="14">
        <v>201</v>
      </c>
      <c r="M777" s="14">
        <v>0</v>
      </c>
      <c r="N777" s="14">
        <v>0</v>
      </c>
      <c r="O777" s="3">
        <f>Table_OTOB_YTD[[#This Row],[CHARGED DAYS]]-Table_OTOB_YTD[[#This Row],[CONTRACT DAYS]]-Table_OTOB_YTD[[#This Row],[THIRD PARTY DAYS ADDED]]</f>
        <v>52</v>
      </c>
    </row>
    <row r="778" spans="1:15" hidden="1" x14ac:dyDescent="0.2">
      <c r="A778" s="5" t="s">
        <v>31</v>
      </c>
      <c r="B778" s="4" t="s">
        <v>433</v>
      </c>
      <c r="C778" s="5" t="s">
        <v>434</v>
      </c>
      <c r="D778" s="5" t="s">
        <v>97</v>
      </c>
      <c r="E778" s="6">
        <v>45618</v>
      </c>
      <c r="F778" s="13">
        <v>1044921</v>
      </c>
      <c r="G778" s="13">
        <v>55316.68</v>
      </c>
      <c r="H778" s="13">
        <v>55316.68</v>
      </c>
      <c r="I778" s="13">
        <v>1085147.75</v>
      </c>
      <c r="J778" s="13">
        <v>-15089.93</v>
      </c>
      <c r="K778" s="14">
        <v>55</v>
      </c>
      <c r="L778" s="14">
        <v>69</v>
      </c>
      <c r="M778" s="14">
        <v>21</v>
      </c>
      <c r="N778" s="14">
        <v>21</v>
      </c>
      <c r="O778" s="3">
        <f>Table_OTOB_YTD[[#This Row],[CHARGED DAYS]]-Table_OTOB_YTD[[#This Row],[CONTRACT DAYS]]-Table_OTOB_YTD[[#This Row],[THIRD PARTY DAYS ADDED]]</f>
        <v>-7</v>
      </c>
    </row>
    <row r="779" spans="1:15" hidden="1" x14ac:dyDescent="0.2">
      <c r="A779" s="5" t="s">
        <v>46</v>
      </c>
      <c r="B779" s="4" t="s">
        <v>435</v>
      </c>
      <c r="C779" s="5" t="s">
        <v>53</v>
      </c>
      <c r="D779" s="5" t="s">
        <v>42</v>
      </c>
      <c r="E779" s="6">
        <v>45618</v>
      </c>
      <c r="F779" s="13">
        <v>805990.58000000007</v>
      </c>
      <c r="G779" s="13">
        <v>0</v>
      </c>
      <c r="H779" s="13">
        <v>0</v>
      </c>
      <c r="I779" s="13">
        <v>787929.1</v>
      </c>
      <c r="J779" s="13">
        <v>-18061.48</v>
      </c>
      <c r="K779" s="14">
        <v>103</v>
      </c>
      <c r="L779" s="14">
        <v>101</v>
      </c>
      <c r="M779" s="14">
        <v>0</v>
      </c>
      <c r="N779" s="14">
        <v>0</v>
      </c>
      <c r="O779" s="3">
        <f>Table_OTOB_YTD[[#This Row],[CHARGED DAYS]]-Table_OTOB_YTD[[#This Row],[CONTRACT DAYS]]-Table_OTOB_YTD[[#This Row],[THIRD PARTY DAYS ADDED]]</f>
        <v>-2</v>
      </c>
    </row>
    <row r="780" spans="1:15" hidden="1" x14ac:dyDescent="0.2">
      <c r="A780" s="5" t="s">
        <v>27</v>
      </c>
      <c r="B780" s="4" t="s">
        <v>408</v>
      </c>
      <c r="C780" s="5" t="s">
        <v>198</v>
      </c>
      <c r="D780" s="5" t="s">
        <v>199</v>
      </c>
      <c r="E780" s="6">
        <v>45617</v>
      </c>
      <c r="F780" s="13">
        <v>50032707.740000002</v>
      </c>
      <c r="G780" s="13">
        <v>1494118.8</v>
      </c>
      <c r="H780" s="13">
        <v>0</v>
      </c>
      <c r="I780" s="13">
        <v>53685534.420000002</v>
      </c>
      <c r="J780" s="13">
        <v>3652826.68</v>
      </c>
      <c r="K780" s="14">
        <v>575</v>
      </c>
      <c r="L780" s="14">
        <v>974</v>
      </c>
      <c r="M780" s="14">
        <v>168</v>
      </c>
      <c r="N780" s="14">
        <v>0</v>
      </c>
      <c r="O780" s="3">
        <f>Table_OTOB_YTD[[#This Row],[CHARGED DAYS]]-Table_OTOB_YTD[[#This Row],[CONTRACT DAYS]]-Table_OTOB_YTD[[#This Row],[THIRD PARTY DAYS ADDED]]</f>
        <v>399</v>
      </c>
    </row>
    <row r="781" spans="1:15" hidden="1" x14ac:dyDescent="0.2">
      <c r="A781" s="5" t="s">
        <v>255</v>
      </c>
      <c r="B781" s="4" t="s">
        <v>409</v>
      </c>
      <c r="C781" s="5" t="s">
        <v>257</v>
      </c>
      <c r="D781" s="5" t="s">
        <v>258</v>
      </c>
      <c r="E781" s="6">
        <v>45617</v>
      </c>
      <c r="F781" s="13">
        <v>9794885.9499999993</v>
      </c>
      <c r="G781" s="13">
        <v>1753263.7000000002</v>
      </c>
      <c r="H781" s="13">
        <v>0</v>
      </c>
      <c r="I781" s="13">
        <v>11558804.84</v>
      </c>
      <c r="J781" s="13">
        <v>1763918.89</v>
      </c>
      <c r="K781" s="14">
        <v>139</v>
      </c>
      <c r="L781" s="14">
        <v>160</v>
      </c>
      <c r="M781" s="14">
        <v>25</v>
      </c>
      <c r="N781" s="14">
        <v>0</v>
      </c>
      <c r="O781" s="3">
        <f>Table_OTOB_YTD[[#This Row],[CHARGED DAYS]]-Table_OTOB_YTD[[#This Row],[CONTRACT DAYS]]-Table_OTOB_YTD[[#This Row],[THIRD PARTY DAYS ADDED]]</f>
        <v>21</v>
      </c>
    </row>
    <row r="782" spans="1:15" hidden="1" x14ac:dyDescent="0.2">
      <c r="A782" s="5" t="s">
        <v>43</v>
      </c>
      <c r="B782" s="4" t="s">
        <v>410</v>
      </c>
      <c r="C782" s="5" t="s">
        <v>411</v>
      </c>
      <c r="D782" s="5" t="s">
        <v>412</v>
      </c>
      <c r="E782" s="6">
        <v>45617</v>
      </c>
      <c r="F782" s="13">
        <v>26934934.66</v>
      </c>
      <c r="G782" s="13">
        <v>-117385.1</v>
      </c>
      <c r="H782" s="13">
        <v>0</v>
      </c>
      <c r="I782" s="13">
        <v>26988805.510000002</v>
      </c>
      <c r="J782" s="13">
        <v>53870.85</v>
      </c>
      <c r="K782" s="14">
        <v>517</v>
      </c>
      <c r="L782" s="14">
        <v>532</v>
      </c>
      <c r="M782" s="14">
        <v>17</v>
      </c>
      <c r="N782" s="14">
        <v>0</v>
      </c>
      <c r="O782" s="3">
        <f>Table_OTOB_YTD[[#This Row],[CHARGED DAYS]]-Table_OTOB_YTD[[#This Row],[CONTRACT DAYS]]-Table_OTOB_YTD[[#This Row],[THIRD PARTY DAYS ADDED]]</f>
        <v>15</v>
      </c>
    </row>
    <row r="783" spans="1:15" hidden="1" x14ac:dyDescent="0.2">
      <c r="A783" s="5" t="s">
        <v>39</v>
      </c>
      <c r="B783" s="4" t="s">
        <v>391</v>
      </c>
      <c r="C783" s="5" t="s">
        <v>283</v>
      </c>
      <c r="D783" s="5" t="s">
        <v>90</v>
      </c>
      <c r="E783" s="6">
        <v>45616</v>
      </c>
      <c r="F783" s="13">
        <v>7267838.1299999999</v>
      </c>
      <c r="G783" s="13">
        <v>-648453.06000000006</v>
      </c>
      <c r="H783" s="13">
        <v>0</v>
      </c>
      <c r="I783" s="13">
        <v>6357347.4800000004</v>
      </c>
      <c r="J783" s="13">
        <v>-910490.65</v>
      </c>
      <c r="K783" s="14">
        <v>191</v>
      </c>
      <c r="L783" s="14">
        <v>197</v>
      </c>
      <c r="M783" s="14">
        <v>15</v>
      </c>
      <c r="N783" s="14">
        <v>0</v>
      </c>
      <c r="O783" s="3">
        <f>Table_OTOB_YTD[[#This Row],[CHARGED DAYS]]-Table_OTOB_YTD[[#This Row],[CONTRACT DAYS]]-Table_OTOB_YTD[[#This Row],[THIRD PARTY DAYS ADDED]]</f>
        <v>6</v>
      </c>
    </row>
    <row r="784" spans="1:15" hidden="1" x14ac:dyDescent="0.2">
      <c r="A784" s="5" t="s">
        <v>39</v>
      </c>
      <c r="B784" s="4" t="s">
        <v>392</v>
      </c>
      <c r="C784" s="5" t="s">
        <v>393</v>
      </c>
      <c r="D784" s="5" t="s">
        <v>394</v>
      </c>
      <c r="E784" s="6">
        <v>45616</v>
      </c>
      <c r="F784" s="13">
        <v>5256051.97</v>
      </c>
      <c r="G784" s="13">
        <v>54273.5</v>
      </c>
      <c r="H784" s="13">
        <v>0</v>
      </c>
      <c r="I784" s="13">
        <v>5633680.6399999997</v>
      </c>
      <c r="J784" s="13">
        <v>377628.67</v>
      </c>
      <c r="K784" s="14">
        <v>121</v>
      </c>
      <c r="L784" s="14">
        <v>180</v>
      </c>
      <c r="M784" s="14">
        <v>0</v>
      </c>
      <c r="N784" s="14">
        <v>0</v>
      </c>
      <c r="O784" s="3">
        <f>Table_OTOB_YTD[[#This Row],[CHARGED DAYS]]-Table_OTOB_YTD[[#This Row],[CONTRACT DAYS]]-Table_OTOB_YTD[[#This Row],[THIRD PARTY DAYS ADDED]]</f>
        <v>59</v>
      </c>
    </row>
    <row r="785" spans="1:15" hidden="1" x14ac:dyDescent="0.2">
      <c r="A785" s="5" t="s">
        <v>150</v>
      </c>
      <c r="B785" s="4" t="s">
        <v>395</v>
      </c>
      <c r="C785" s="5" t="s">
        <v>396</v>
      </c>
      <c r="D785" s="5" t="s">
        <v>397</v>
      </c>
      <c r="E785" s="6">
        <v>45616</v>
      </c>
      <c r="F785" s="13">
        <v>1523718.09</v>
      </c>
      <c r="G785" s="13">
        <v>27520</v>
      </c>
      <c r="H785" s="13">
        <v>0</v>
      </c>
      <c r="I785" s="13">
        <v>1622349.71</v>
      </c>
      <c r="J785" s="13">
        <v>98631.62</v>
      </c>
      <c r="K785" s="14">
        <v>103</v>
      </c>
      <c r="L785" s="14">
        <v>65</v>
      </c>
      <c r="M785" s="14">
        <v>4</v>
      </c>
      <c r="N785" s="14">
        <v>0</v>
      </c>
      <c r="O785" s="3">
        <f>Table_OTOB_YTD[[#This Row],[CHARGED DAYS]]-Table_OTOB_YTD[[#This Row],[CONTRACT DAYS]]-Table_OTOB_YTD[[#This Row],[THIRD PARTY DAYS ADDED]]</f>
        <v>-38</v>
      </c>
    </row>
    <row r="786" spans="1:15" hidden="1" x14ac:dyDescent="0.2">
      <c r="A786" s="5" t="s">
        <v>51</v>
      </c>
      <c r="B786" s="4" t="s">
        <v>398</v>
      </c>
      <c r="C786" s="5" t="s">
        <v>276</v>
      </c>
      <c r="D786" s="5" t="s">
        <v>399</v>
      </c>
      <c r="E786" s="6">
        <v>45616</v>
      </c>
      <c r="F786" s="13">
        <v>958354.16</v>
      </c>
      <c r="G786" s="13">
        <v>146633.41</v>
      </c>
      <c r="H786" s="13">
        <v>0</v>
      </c>
      <c r="I786" s="13">
        <v>1037314.21</v>
      </c>
      <c r="J786" s="13">
        <v>78960.05</v>
      </c>
      <c r="K786" s="14">
        <v>29</v>
      </c>
      <c r="L786" s="14">
        <v>13</v>
      </c>
      <c r="M786" s="14">
        <v>0</v>
      </c>
      <c r="N786" s="14">
        <v>0</v>
      </c>
      <c r="O786" s="3">
        <f>Table_OTOB_YTD[[#This Row],[CHARGED DAYS]]-Table_OTOB_YTD[[#This Row],[CONTRACT DAYS]]-Table_OTOB_YTD[[#This Row],[THIRD PARTY DAYS ADDED]]</f>
        <v>-16</v>
      </c>
    </row>
    <row r="787" spans="1:15" hidden="1" x14ac:dyDescent="0.2">
      <c r="A787" s="5" t="s">
        <v>400</v>
      </c>
      <c r="B787" s="4" t="s">
        <v>401</v>
      </c>
      <c r="C787" s="5" t="s">
        <v>94</v>
      </c>
      <c r="D787" s="5" t="s">
        <v>402</v>
      </c>
      <c r="E787" s="6">
        <v>45616</v>
      </c>
      <c r="F787" s="13">
        <v>5136533.2300000004</v>
      </c>
      <c r="G787" s="13">
        <v>63500</v>
      </c>
      <c r="H787" s="13">
        <v>0</v>
      </c>
      <c r="I787" s="13">
        <v>5230237.45</v>
      </c>
      <c r="J787" s="13">
        <v>93704.22</v>
      </c>
      <c r="K787" s="14">
        <v>129</v>
      </c>
      <c r="L787" s="14">
        <v>100</v>
      </c>
      <c r="M787" s="14">
        <v>5</v>
      </c>
      <c r="N787" s="14">
        <v>0</v>
      </c>
      <c r="O787" s="3">
        <f>Table_OTOB_YTD[[#This Row],[CHARGED DAYS]]-Table_OTOB_YTD[[#This Row],[CONTRACT DAYS]]-Table_OTOB_YTD[[#This Row],[THIRD PARTY DAYS ADDED]]</f>
        <v>-29</v>
      </c>
    </row>
    <row r="788" spans="1:15" hidden="1" x14ac:dyDescent="0.2">
      <c r="A788" s="5" t="s">
        <v>255</v>
      </c>
      <c r="B788" s="4" t="s">
        <v>403</v>
      </c>
      <c r="C788" s="5" t="s">
        <v>303</v>
      </c>
      <c r="D788" s="5" t="s">
        <v>117</v>
      </c>
      <c r="E788" s="6">
        <v>45616</v>
      </c>
      <c r="F788" s="13">
        <v>7712829.0300000003</v>
      </c>
      <c r="G788" s="13">
        <v>413355.78</v>
      </c>
      <c r="H788" s="13">
        <v>0</v>
      </c>
      <c r="I788" s="13">
        <v>8271901.1699999999</v>
      </c>
      <c r="J788" s="13">
        <v>559072.14</v>
      </c>
      <c r="K788" s="14">
        <v>219</v>
      </c>
      <c r="L788" s="14">
        <v>385</v>
      </c>
      <c r="M788" s="14">
        <v>168</v>
      </c>
      <c r="N788" s="14">
        <v>0</v>
      </c>
      <c r="O788" s="3">
        <f>Table_OTOB_YTD[[#This Row],[CHARGED DAYS]]-Table_OTOB_YTD[[#This Row],[CONTRACT DAYS]]-Table_OTOB_YTD[[#This Row],[THIRD PARTY DAYS ADDED]]</f>
        <v>166</v>
      </c>
    </row>
    <row r="789" spans="1:15" hidden="1" x14ac:dyDescent="0.2">
      <c r="A789" s="5" t="s">
        <v>78</v>
      </c>
      <c r="B789" s="4" t="s">
        <v>404</v>
      </c>
      <c r="C789" s="5" t="s">
        <v>80</v>
      </c>
      <c r="D789" s="5" t="s">
        <v>19</v>
      </c>
      <c r="E789" s="6">
        <v>45616</v>
      </c>
      <c r="F789" s="13">
        <v>3471786.5</v>
      </c>
      <c r="G789" s="13">
        <v>748884.41</v>
      </c>
      <c r="H789" s="13">
        <v>0</v>
      </c>
      <c r="I789" s="13">
        <v>4093607.44</v>
      </c>
      <c r="J789" s="13">
        <v>621820.93999999994</v>
      </c>
      <c r="K789" s="14">
        <v>421</v>
      </c>
      <c r="L789" s="14">
        <v>334</v>
      </c>
      <c r="M789" s="14">
        <v>0</v>
      </c>
      <c r="N789" s="14">
        <v>0</v>
      </c>
      <c r="O789" s="3">
        <f>Table_OTOB_YTD[[#This Row],[CHARGED DAYS]]-Table_OTOB_YTD[[#This Row],[CONTRACT DAYS]]-Table_OTOB_YTD[[#This Row],[THIRD PARTY DAYS ADDED]]</f>
        <v>-87</v>
      </c>
    </row>
    <row r="790" spans="1:15" hidden="1" x14ac:dyDescent="0.2">
      <c r="A790" s="5" t="s">
        <v>215</v>
      </c>
      <c r="B790" s="4" t="s">
        <v>405</v>
      </c>
      <c r="C790" s="5" t="s">
        <v>248</v>
      </c>
      <c r="D790" s="5" t="s">
        <v>406</v>
      </c>
      <c r="E790" s="6">
        <v>45616</v>
      </c>
      <c r="F790" s="13">
        <v>6495030.9000000004</v>
      </c>
      <c r="G790" s="13">
        <v>228296.65</v>
      </c>
      <c r="H790" s="13">
        <v>0</v>
      </c>
      <c r="I790" s="13">
        <v>7024789.0700000003</v>
      </c>
      <c r="J790" s="13">
        <v>529758.17000000004</v>
      </c>
      <c r="K790" s="14">
        <v>120</v>
      </c>
      <c r="L790" s="14">
        <v>87</v>
      </c>
      <c r="M790" s="14">
        <v>0</v>
      </c>
      <c r="N790" s="14">
        <v>0</v>
      </c>
      <c r="O790" s="3">
        <f>Table_OTOB_YTD[[#This Row],[CHARGED DAYS]]-Table_OTOB_YTD[[#This Row],[CONTRACT DAYS]]-Table_OTOB_YTD[[#This Row],[THIRD PARTY DAYS ADDED]]</f>
        <v>-33</v>
      </c>
    </row>
    <row r="791" spans="1:15" hidden="1" x14ac:dyDescent="0.2">
      <c r="A791" s="5" t="s">
        <v>98</v>
      </c>
      <c r="B791" s="4" t="s">
        <v>407</v>
      </c>
      <c r="C791" s="5" t="s">
        <v>189</v>
      </c>
      <c r="D791" s="5" t="s">
        <v>63</v>
      </c>
      <c r="E791" s="6">
        <v>45616</v>
      </c>
      <c r="F791" s="13">
        <v>3882921.05</v>
      </c>
      <c r="G791" s="13">
        <v>28486.799999999999</v>
      </c>
      <c r="H791" s="13">
        <v>0</v>
      </c>
      <c r="I791" s="13">
        <v>3755218.91</v>
      </c>
      <c r="J791" s="13">
        <v>-127702.14</v>
      </c>
      <c r="K791" s="14">
        <v>210</v>
      </c>
      <c r="L791" s="14">
        <v>205</v>
      </c>
      <c r="M791" s="14">
        <v>8</v>
      </c>
      <c r="N791" s="14">
        <v>0</v>
      </c>
      <c r="O791" s="3">
        <f>Table_OTOB_YTD[[#This Row],[CHARGED DAYS]]-Table_OTOB_YTD[[#This Row],[CONTRACT DAYS]]-Table_OTOB_YTD[[#This Row],[THIRD PARTY DAYS ADDED]]</f>
        <v>-5</v>
      </c>
    </row>
    <row r="792" spans="1:15" hidden="1" x14ac:dyDescent="0.2">
      <c r="A792" s="5" t="s">
        <v>255</v>
      </c>
      <c r="B792" s="4" t="s">
        <v>385</v>
      </c>
      <c r="C792" s="5" t="s">
        <v>303</v>
      </c>
      <c r="D792" s="5" t="s">
        <v>42</v>
      </c>
      <c r="E792" s="6">
        <v>45615</v>
      </c>
      <c r="F792" s="13">
        <v>114728</v>
      </c>
      <c r="G792" s="13">
        <v>3990</v>
      </c>
      <c r="H792" s="13">
        <v>0</v>
      </c>
      <c r="I792" s="13">
        <v>117088</v>
      </c>
      <c r="J792" s="13">
        <v>2360</v>
      </c>
      <c r="K792" s="14">
        <v>50</v>
      </c>
      <c r="L792" s="14">
        <v>17</v>
      </c>
      <c r="M792" s="14">
        <v>0</v>
      </c>
      <c r="N792" s="14">
        <v>0</v>
      </c>
      <c r="O792" s="3">
        <f>Table_OTOB_YTD[[#This Row],[CHARGED DAYS]]-Table_OTOB_YTD[[#This Row],[CONTRACT DAYS]]-Table_OTOB_YTD[[#This Row],[THIRD PARTY DAYS ADDED]]</f>
        <v>-33</v>
      </c>
    </row>
    <row r="793" spans="1:15" hidden="1" x14ac:dyDescent="0.2">
      <c r="A793" s="5" t="s">
        <v>82</v>
      </c>
      <c r="B793" s="4" t="s">
        <v>386</v>
      </c>
      <c r="C793" s="5" t="s">
        <v>84</v>
      </c>
      <c r="D793" s="5" t="s">
        <v>85</v>
      </c>
      <c r="E793" s="6">
        <v>45615</v>
      </c>
      <c r="F793" s="13">
        <v>16568075.25</v>
      </c>
      <c r="G793" s="13">
        <v>1257149.43</v>
      </c>
      <c r="H793" s="13">
        <v>0</v>
      </c>
      <c r="I793" s="13">
        <v>18328090.289999999</v>
      </c>
      <c r="J793" s="13">
        <v>1760015.04</v>
      </c>
      <c r="K793" s="14">
        <v>222</v>
      </c>
      <c r="L793" s="14">
        <v>191</v>
      </c>
      <c r="M793" s="14">
        <v>5</v>
      </c>
      <c r="N793" s="14">
        <v>0</v>
      </c>
      <c r="O793" s="3">
        <f>Table_OTOB_YTD[[#This Row],[CHARGED DAYS]]-Table_OTOB_YTD[[#This Row],[CONTRACT DAYS]]-Table_OTOB_YTD[[#This Row],[THIRD PARTY DAYS ADDED]]</f>
        <v>-31</v>
      </c>
    </row>
    <row r="794" spans="1:15" hidden="1" x14ac:dyDescent="0.2">
      <c r="A794" s="5" t="s">
        <v>35</v>
      </c>
      <c r="B794" s="4" t="s">
        <v>387</v>
      </c>
      <c r="C794" s="5" t="s">
        <v>388</v>
      </c>
      <c r="D794" s="5" t="s">
        <v>389</v>
      </c>
      <c r="E794" s="6">
        <v>45615</v>
      </c>
      <c r="F794" s="13">
        <v>291325</v>
      </c>
      <c r="G794" s="13">
        <v>524</v>
      </c>
      <c r="H794" s="13">
        <v>0</v>
      </c>
      <c r="I794" s="13">
        <v>291849</v>
      </c>
      <c r="J794" s="13">
        <v>524</v>
      </c>
      <c r="K794" s="14">
        <v>75</v>
      </c>
      <c r="L794" s="14">
        <v>58</v>
      </c>
      <c r="M794" s="14">
        <v>0</v>
      </c>
      <c r="N794" s="14">
        <v>0</v>
      </c>
      <c r="O794" s="3">
        <f>Table_OTOB_YTD[[#This Row],[CHARGED DAYS]]-Table_OTOB_YTD[[#This Row],[CONTRACT DAYS]]-Table_OTOB_YTD[[#This Row],[THIRD PARTY DAYS ADDED]]</f>
        <v>-17</v>
      </c>
    </row>
    <row r="795" spans="1:15" hidden="1" x14ac:dyDescent="0.2">
      <c r="A795" s="5" t="s">
        <v>35</v>
      </c>
      <c r="B795" s="4" t="s">
        <v>390</v>
      </c>
      <c r="C795" s="5" t="s">
        <v>126</v>
      </c>
      <c r="D795" s="5" t="s">
        <v>127</v>
      </c>
      <c r="E795" s="6">
        <v>45615</v>
      </c>
      <c r="F795" s="13">
        <v>39466124</v>
      </c>
      <c r="G795" s="13">
        <v>3682657.34</v>
      </c>
      <c r="H795" s="13">
        <v>0</v>
      </c>
      <c r="I795" s="13">
        <v>44795767.170000002</v>
      </c>
      <c r="J795" s="13">
        <v>5329643.17</v>
      </c>
      <c r="K795" s="14">
        <v>360</v>
      </c>
      <c r="L795" s="14">
        <v>525</v>
      </c>
      <c r="M795" s="14">
        <v>165</v>
      </c>
      <c r="N795" s="14">
        <v>0</v>
      </c>
      <c r="O795" s="3">
        <f>Table_OTOB_YTD[[#This Row],[CHARGED DAYS]]-Table_OTOB_YTD[[#This Row],[CONTRACT DAYS]]-Table_OTOB_YTD[[#This Row],[THIRD PARTY DAYS ADDED]]</f>
        <v>165</v>
      </c>
    </row>
    <row r="796" spans="1:15" hidden="1" x14ac:dyDescent="0.2">
      <c r="A796" s="5" t="s">
        <v>43</v>
      </c>
      <c r="B796" s="4" t="s">
        <v>382</v>
      </c>
      <c r="C796" s="5" t="s">
        <v>383</v>
      </c>
      <c r="D796" s="5" t="s">
        <v>384</v>
      </c>
      <c r="E796" s="6">
        <v>45614</v>
      </c>
      <c r="F796" s="13">
        <v>5693419.75</v>
      </c>
      <c r="G796" s="13">
        <v>7333.9000000000005</v>
      </c>
      <c r="H796" s="13">
        <v>0</v>
      </c>
      <c r="I796" s="13">
        <v>5707561.75</v>
      </c>
      <c r="J796" s="13">
        <v>14142</v>
      </c>
      <c r="K796" s="14">
        <v>379</v>
      </c>
      <c r="L796" s="14">
        <v>391</v>
      </c>
      <c r="M796" s="14">
        <v>0</v>
      </c>
      <c r="N796" s="14">
        <v>0</v>
      </c>
      <c r="O796" s="3">
        <f>Table_OTOB_YTD[[#This Row],[CHARGED DAYS]]-Table_OTOB_YTD[[#This Row],[CONTRACT DAYS]]-Table_OTOB_YTD[[#This Row],[THIRD PARTY DAYS ADDED]]</f>
        <v>12</v>
      </c>
    </row>
    <row r="797" spans="1:15" hidden="1" x14ac:dyDescent="0.2">
      <c r="A797" s="5" t="s">
        <v>27</v>
      </c>
      <c r="B797" s="4" t="s">
        <v>378</v>
      </c>
      <c r="C797" s="5" t="s">
        <v>198</v>
      </c>
      <c r="D797" s="5" t="s">
        <v>19</v>
      </c>
      <c r="E797" s="6">
        <v>45611</v>
      </c>
      <c r="F797" s="13">
        <v>1771464.25</v>
      </c>
      <c r="G797" s="13">
        <v>29220</v>
      </c>
      <c r="H797" s="13">
        <v>0</v>
      </c>
      <c r="I797" s="13">
        <v>1866000.78</v>
      </c>
      <c r="J797" s="13">
        <v>94536.53</v>
      </c>
      <c r="K797" s="14">
        <v>194</v>
      </c>
      <c r="L797" s="14">
        <v>122</v>
      </c>
      <c r="M797" s="14">
        <v>0</v>
      </c>
      <c r="N797" s="14">
        <v>0</v>
      </c>
      <c r="O797" s="3">
        <f>Table_OTOB_YTD[[#This Row],[CHARGED DAYS]]-Table_OTOB_YTD[[#This Row],[CONTRACT DAYS]]-Table_OTOB_YTD[[#This Row],[THIRD PARTY DAYS ADDED]]</f>
        <v>-72</v>
      </c>
    </row>
    <row r="798" spans="1:15" hidden="1" x14ac:dyDescent="0.2">
      <c r="A798" s="5" t="s">
        <v>131</v>
      </c>
      <c r="B798" s="4" t="s">
        <v>379</v>
      </c>
      <c r="C798" s="5" t="s">
        <v>380</v>
      </c>
      <c r="D798" s="5" t="s">
        <v>381</v>
      </c>
      <c r="E798" s="6">
        <v>45611</v>
      </c>
      <c r="F798" s="13">
        <v>5107417.37</v>
      </c>
      <c r="G798" s="13">
        <v>199997.11000000002</v>
      </c>
      <c r="H798" s="13">
        <v>0</v>
      </c>
      <c r="I798" s="13">
        <v>6260310.8899999997</v>
      </c>
      <c r="J798" s="13">
        <v>1152893.52</v>
      </c>
      <c r="K798" s="14">
        <v>137</v>
      </c>
      <c r="L798" s="14">
        <v>95</v>
      </c>
      <c r="M798" s="14">
        <v>0</v>
      </c>
      <c r="N798" s="14">
        <v>0</v>
      </c>
      <c r="O798" s="3">
        <f>Table_OTOB_YTD[[#This Row],[CHARGED DAYS]]-Table_OTOB_YTD[[#This Row],[CONTRACT DAYS]]-Table_OTOB_YTD[[#This Row],[THIRD PARTY DAYS ADDED]]</f>
        <v>-42</v>
      </c>
    </row>
    <row r="799" spans="1:15" hidden="1" x14ac:dyDescent="0.2">
      <c r="A799" s="5" t="s">
        <v>51</v>
      </c>
      <c r="B799" s="4" t="s">
        <v>369</v>
      </c>
      <c r="C799" s="5" t="s">
        <v>65</v>
      </c>
      <c r="D799" s="5" t="s">
        <v>174</v>
      </c>
      <c r="E799" s="6">
        <v>45610</v>
      </c>
      <c r="F799" s="13">
        <v>1305817.9100000001</v>
      </c>
      <c r="G799" s="13">
        <v>122372.23</v>
      </c>
      <c r="H799" s="13">
        <v>0</v>
      </c>
      <c r="I799" s="13">
        <v>1511179.01</v>
      </c>
      <c r="J799" s="13">
        <v>205361.1</v>
      </c>
      <c r="K799" s="14">
        <v>218</v>
      </c>
      <c r="L799" s="14">
        <v>159</v>
      </c>
      <c r="M799" s="14">
        <v>0</v>
      </c>
      <c r="N799" s="14">
        <v>0</v>
      </c>
      <c r="O799" s="3">
        <f>Table_OTOB_YTD[[#This Row],[CHARGED DAYS]]-Table_OTOB_YTD[[#This Row],[CONTRACT DAYS]]-Table_OTOB_YTD[[#This Row],[THIRD PARTY DAYS ADDED]]</f>
        <v>-59</v>
      </c>
    </row>
    <row r="800" spans="1:15" hidden="1" x14ac:dyDescent="0.2">
      <c r="A800" s="5" t="s">
        <v>201</v>
      </c>
      <c r="B800" s="4" t="s">
        <v>370</v>
      </c>
      <c r="C800" s="5" t="s">
        <v>371</v>
      </c>
      <c r="D800" s="5" t="s">
        <v>42</v>
      </c>
      <c r="E800" s="6">
        <v>45610</v>
      </c>
      <c r="F800" s="13">
        <v>815696.28</v>
      </c>
      <c r="G800" s="13">
        <v>0</v>
      </c>
      <c r="H800" s="13">
        <v>0</v>
      </c>
      <c r="I800" s="13">
        <v>818354.01</v>
      </c>
      <c r="J800" s="13">
        <v>2657.73</v>
      </c>
      <c r="K800" s="14">
        <v>110</v>
      </c>
      <c r="L800" s="14">
        <v>109</v>
      </c>
      <c r="M800" s="14">
        <v>0</v>
      </c>
      <c r="N800" s="14">
        <v>0</v>
      </c>
      <c r="O800" s="3">
        <f>Table_OTOB_YTD[[#This Row],[CHARGED DAYS]]-Table_OTOB_YTD[[#This Row],[CONTRACT DAYS]]-Table_OTOB_YTD[[#This Row],[THIRD PARTY DAYS ADDED]]</f>
        <v>-1</v>
      </c>
    </row>
    <row r="801" spans="1:15" hidden="1" x14ac:dyDescent="0.2">
      <c r="A801" s="5" t="s">
        <v>16</v>
      </c>
      <c r="B801" s="4" t="s">
        <v>372</v>
      </c>
      <c r="C801" s="5" t="s">
        <v>273</v>
      </c>
      <c r="D801" s="5" t="s">
        <v>373</v>
      </c>
      <c r="E801" s="6">
        <v>45610</v>
      </c>
      <c r="F801" s="13">
        <v>4906019.96</v>
      </c>
      <c r="G801" s="13">
        <v>-206295.27000000002</v>
      </c>
      <c r="H801" s="13">
        <v>0</v>
      </c>
      <c r="I801" s="13">
        <v>4616946.55</v>
      </c>
      <c r="J801" s="13">
        <v>-289073.40999999997</v>
      </c>
      <c r="K801" s="14">
        <v>123</v>
      </c>
      <c r="L801" s="14">
        <v>115</v>
      </c>
      <c r="M801" s="14">
        <v>0</v>
      </c>
      <c r="N801" s="14">
        <v>0</v>
      </c>
      <c r="O801" s="3">
        <f>Table_OTOB_YTD[[#This Row],[CHARGED DAYS]]-Table_OTOB_YTD[[#This Row],[CONTRACT DAYS]]-Table_OTOB_YTD[[#This Row],[THIRD PARTY DAYS ADDED]]</f>
        <v>-8</v>
      </c>
    </row>
    <row r="802" spans="1:15" hidden="1" x14ac:dyDescent="0.2">
      <c r="A802" s="5" t="s">
        <v>35</v>
      </c>
      <c r="B802" s="4" t="s">
        <v>374</v>
      </c>
      <c r="C802" s="5" t="s">
        <v>126</v>
      </c>
      <c r="D802" s="5" t="s">
        <v>375</v>
      </c>
      <c r="E802" s="6">
        <v>45610</v>
      </c>
      <c r="F802" s="13">
        <v>44733665.590000004</v>
      </c>
      <c r="G802" s="13">
        <v>766643.4</v>
      </c>
      <c r="H802" s="13">
        <v>0</v>
      </c>
      <c r="I802" s="13">
        <v>48205163.219999999</v>
      </c>
      <c r="J802" s="13">
        <v>3471497.63</v>
      </c>
      <c r="K802" s="14">
        <v>375</v>
      </c>
      <c r="L802" s="14">
        <v>605</v>
      </c>
      <c r="M802" s="14">
        <v>255</v>
      </c>
      <c r="N802" s="14">
        <v>0</v>
      </c>
      <c r="O802" s="3">
        <f>Table_OTOB_YTD[[#This Row],[CHARGED DAYS]]-Table_OTOB_YTD[[#This Row],[CONTRACT DAYS]]-Table_OTOB_YTD[[#This Row],[THIRD PARTY DAYS ADDED]]</f>
        <v>230</v>
      </c>
    </row>
    <row r="803" spans="1:15" hidden="1" x14ac:dyDescent="0.2">
      <c r="A803" s="5" t="s">
        <v>35</v>
      </c>
      <c r="B803" s="4" t="s">
        <v>376</v>
      </c>
      <c r="C803" s="5" t="s">
        <v>362</v>
      </c>
      <c r="D803" s="5" t="s">
        <v>377</v>
      </c>
      <c r="E803" s="6">
        <v>45610</v>
      </c>
      <c r="F803" s="13">
        <v>13587882.83</v>
      </c>
      <c r="G803" s="13">
        <v>-323157.03000000003</v>
      </c>
      <c r="H803" s="13">
        <v>0</v>
      </c>
      <c r="I803" s="13">
        <v>13379432.689999999</v>
      </c>
      <c r="J803" s="13">
        <v>-208450.14</v>
      </c>
      <c r="K803" s="14">
        <v>405</v>
      </c>
      <c r="L803" s="14">
        <v>399</v>
      </c>
      <c r="M803" s="14">
        <v>0</v>
      </c>
      <c r="N803" s="14">
        <v>0</v>
      </c>
      <c r="O803" s="3">
        <f>Table_OTOB_YTD[[#This Row],[CHARGED DAYS]]-Table_OTOB_YTD[[#This Row],[CONTRACT DAYS]]-Table_OTOB_YTD[[#This Row],[THIRD PARTY DAYS ADDED]]</f>
        <v>-6</v>
      </c>
    </row>
    <row r="804" spans="1:15" hidden="1" x14ac:dyDescent="0.2">
      <c r="A804" s="5" t="s">
        <v>165</v>
      </c>
      <c r="B804" s="4" t="s">
        <v>367</v>
      </c>
      <c r="C804" s="5" t="s">
        <v>165</v>
      </c>
      <c r="D804" s="5" t="s">
        <v>19</v>
      </c>
      <c r="E804" s="6">
        <v>45609</v>
      </c>
      <c r="F804" s="13">
        <v>2271557.75</v>
      </c>
      <c r="G804" s="13">
        <v>-134856.29999999999</v>
      </c>
      <c r="H804" s="13">
        <v>0</v>
      </c>
      <c r="I804" s="13">
        <v>2267863.17</v>
      </c>
      <c r="J804" s="13">
        <v>-3694.58</v>
      </c>
      <c r="K804" s="14">
        <v>340</v>
      </c>
      <c r="L804" s="14">
        <v>145</v>
      </c>
      <c r="M804" s="14">
        <v>0</v>
      </c>
      <c r="N804" s="14">
        <v>0</v>
      </c>
      <c r="O804" s="3">
        <f>Table_OTOB_YTD[[#This Row],[CHARGED DAYS]]-Table_OTOB_YTD[[#This Row],[CONTRACT DAYS]]-Table_OTOB_YTD[[#This Row],[THIRD PARTY DAYS ADDED]]</f>
        <v>-195</v>
      </c>
    </row>
    <row r="805" spans="1:15" hidden="1" x14ac:dyDescent="0.2">
      <c r="A805" s="5" t="s">
        <v>82</v>
      </c>
      <c r="B805" s="4" t="s">
        <v>368</v>
      </c>
      <c r="C805" s="5" t="s">
        <v>84</v>
      </c>
      <c r="D805" s="5" t="s">
        <v>174</v>
      </c>
      <c r="E805" s="6">
        <v>45609</v>
      </c>
      <c r="F805" s="13">
        <v>2435839.81</v>
      </c>
      <c r="G805" s="13">
        <v>66235.27</v>
      </c>
      <c r="H805" s="13">
        <v>0</v>
      </c>
      <c r="I805" s="13">
        <v>2349306.7400000002</v>
      </c>
      <c r="J805" s="13">
        <v>-86533.07</v>
      </c>
      <c r="K805" s="14">
        <v>378</v>
      </c>
      <c r="L805" s="14">
        <v>377</v>
      </c>
      <c r="M805" s="14">
        <v>0</v>
      </c>
      <c r="N805" s="14">
        <v>0</v>
      </c>
      <c r="O805" s="3">
        <f>Table_OTOB_YTD[[#This Row],[CHARGED DAYS]]-Table_OTOB_YTD[[#This Row],[CONTRACT DAYS]]-Table_OTOB_YTD[[#This Row],[THIRD PARTY DAYS ADDED]]</f>
        <v>-1</v>
      </c>
    </row>
    <row r="806" spans="1:15" hidden="1" x14ac:dyDescent="0.2">
      <c r="A806" s="5" t="s">
        <v>264</v>
      </c>
      <c r="B806" s="4" t="s">
        <v>364</v>
      </c>
      <c r="C806" s="5" t="s">
        <v>264</v>
      </c>
      <c r="D806" s="5" t="s">
        <v>19</v>
      </c>
      <c r="E806" s="6">
        <v>45608</v>
      </c>
      <c r="F806" s="13">
        <v>7117196.5999999996</v>
      </c>
      <c r="G806" s="13">
        <v>0</v>
      </c>
      <c r="H806" s="13">
        <v>0</v>
      </c>
      <c r="I806" s="13">
        <v>7504466.8099999996</v>
      </c>
      <c r="J806" s="13">
        <v>387270.21</v>
      </c>
      <c r="K806" s="14">
        <v>85</v>
      </c>
      <c r="L806" s="14">
        <v>68</v>
      </c>
      <c r="M806" s="14">
        <v>0</v>
      </c>
      <c r="N806" s="14">
        <v>0</v>
      </c>
      <c r="O806" s="3">
        <f>Table_OTOB_YTD[[#This Row],[CHARGED DAYS]]-Table_OTOB_YTD[[#This Row],[CONTRACT DAYS]]-Table_OTOB_YTD[[#This Row],[THIRD PARTY DAYS ADDED]]</f>
        <v>-17</v>
      </c>
    </row>
    <row r="807" spans="1:15" hidden="1" x14ac:dyDescent="0.2">
      <c r="A807" s="5" t="s">
        <v>31</v>
      </c>
      <c r="B807" s="4" t="s">
        <v>365</v>
      </c>
      <c r="C807" s="5" t="s">
        <v>186</v>
      </c>
      <c r="D807" s="5" t="s">
        <v>42</v>
      </c>
      <c r="E807" s="6">
        <v>45608</v>
      </c>
      <c r="F807" s="13">
        <v>1705802.6800000002</v>
      </c>
      <c r="G807" s="13">
        <v>62470.85</v>
      </c>
      <c r="H807" s="13">
        <v>0</v>
      </c>
      <c r="I807" s="13">
        <v>1779546.18</v>
      </c>
      <c r="J807" s="13">
        <v>73743.5</v>
      </c>
      <c r="K807" s="14">
        <v>130</v>
      </c>
      <c r="L807" s="14">
        <v>124</v>
      </c>
      <c r="M807" s="14">
        <v>10</v>
      </c>
      <c r="N807" s="14">
        <v>0</v>
      </c>
      <c r="O807" s="3">
        <f>Table_OTOB_YTD[[#This Row],[CHARGED DAYS]]-Table_OTOB_YTD[[#This Row],[CONTRACT DAYS]]-Table_OTOB_YTD[[#This Row],[THIRD PARTY DAYS ADDED]]</f>
        <v>-6</v>
      </c>
    </row>
    <row r="808" spans="1:15" hidden="1" x14ac:dyDescent="0.2">
      <c r="A808" s="5" t="s">
        <v>94</v>
      </c>
      <c r="B808" s="4" t="s">
        <v>366</v>
      </c>
      <c r="C808" s="5" t="s">
        <v>138</v>
      </c>
      <c r="D808" s="5" t="s">
        <v>19</v>
      </c>
      <c r="E808" s="6">
        <v>45608</v>
      </c>
      <c r="F808" s="13">
        <v>173162</v>
      </c>
      <c r="G808" s="13">
        <v>8500</v>
      </c>
      <c r="H808" s="13">
        <v>0</v>
      </c>
      <c r="I808" s="13">
        <v>174709.34</v>
      </c>
      <c r="J808" s="13">
        <v>1547.34</v>
      </c>
      <c r="K808" s="14">
        <v>64</v>
      </c>
      <c r="L808" s="14">
        <v>31</v>
      </c>
      <c r="M808" s="14">
        <v>0</v>
      </c>
      <c r="N808" s="14">
        <v>0</v>
      </c>
      <c r="O808" s="3">
        <f>Table_OTOB_YTD[[#This Row],[CHARGED DAYS]]-Table_OTOB_YTD[[#This Row],[CONTRACT DAYS]]-Table_OTOB_YTD[[#This Row],[THIRD PARTY DAYS ADDED]]</f>
        <v>-33</v>
      </c>
    </row>
    <row r="809" spans="1:15" hidden="1" x14ac:dyDescent="0.2">
      <c r="A809" s="5" t="s">
        <v>51</v>
      </c>
      <c r="B809" s="4" t="s">
        <v>350</v>
      </c>
      <c r="C809" s="5" t="s">
        <v>351</v>
      </c>
      <c r="D809" s="5" t="s">
        <v>233</v>
      </c>
      <c r="E809" s="6">
        <v>45604</v>
      </c>
      <c r="F809" s="13">
        <v>9312831.7300000004</v>
      </c>
      <c r="G809" s="13">
        <v>-339.43</v>
      </c>
      <c r="H809" s="13">
        <v>0</v>
      </c>
      <c r="I809" s="13">
        <v>9950251.6099999994</v>
      </c>
      <c r="J809" s="13">
        <v>637419.88</v>
      </c>
      <c r="K809" s="14">
        <v>109</v>
      </c>
      <c r="L809" s="14">
        <v>86</v>
      </c>
      <c r="M809" s="14">
        <v>4</v>
      </c>
      <c r="N809" s="14">
        <v>0</v>
      </c>
      <c r="O809" s="3">
        <f>Table_OTOB_YTD[[#This Row],[CHARGED DAYS]]-Table_OTOB_YTD[[#This Row],[CONTRACT DAYS]]-Table_OTOB_YTD[[#This Row],[THIRD PARTY DAYS ADDED]]</f>
        <v>-23</v>
      </c>
    </row>
    <row r="810" spans="1:15" hidden="1" x14ac:dyDescent="0.2">
      <c r="A810" s="5" t="s">
        <v>165</v>
      </c>
      <c r="B810" s="4" t="s">
        <v>352</v>
      </c>
      <c r="C810" s="5" t="s">
        <v>165</v>
      </c>
      <c r="D810" s="5" t="s">
        <v>34</v>
      </c>
      <c r="E810" s="6">
        <v>45604</v>
      </c>
      <c r="F810" s="13">
        <v>5680916.3499999996</v>
      </c>
      <c r="G810" s="13">
        <v>-1013474.58</v>
      </c>
      <c r="H810" s="13">
        <v>0</v>
      </c>
      <c r="I810" s="13">
        <v>4550932.8499999996</v>
      </c>
      <c r="J810" s="13">
        <v>-1129983.5</v>
      </c>
      <c r="K810" s="14">
        <v>77</v>
      </c>
      <c r="L810" s="14">
        <v>63</v>
      </c>
      <c r="M810" s="14">
        <v>0</v>
      </c>
      <c r="N810" s="14">
        <v>0</v>
      </c>
      <c r="O810" s="3">
        <f>Table_OTOB_YTD[[#This Row],[CHARGED DAYS]]-Table_OTOB_YTD[[#This Row],[CONTRACT DAYS]]-Table_OTOB_YTD[[#This Row],[THIRD PARTY DAYS ADDED]]</f>
        <v>-14</v>
      </c>
    </row>
    <row r="811" spans="1:15" hidden="1" x14ac:dyDescent="0.2">
      <c r="A811" s="5" t="s">
        <v>165</v>
      </c>
      <c r="B811" s="4" t="s">
        <v>353</v>
      </c>
      <c r="C811" s="5" t="s">
        <v>165</v>
      </c>
      <c r="D811" s="5" t="s">
        <v>34</v>
      </c>
      <c r="E811" s="6">
        <v>45604</v>
      </c>
      <c r="F811" s="13">
        <v>18039540.879999999</v>
      </c>
      <c r="G811" s="13">
        <v>1229607.6599999999</v>
      </c>
      <c r="H811" s="13">
        <v>0</v>
      </c>
      <c r="I811" s="13">
        <v>19341952.98</v>
      </c>
      <c r="J811" s="13">
        <v>1302412.1000000001</v>
      </c>
      <c r="K811" s="14">
        <v>330</v>
      </c>
      <c r="L811" s="14">
        <v>447</v>
      </c>
      <c r="M811" s="14">
        <v>148</v>
      </c>
      <c r="N811" s="14">
        <v>0</v>
      </c>
      <c r="O811" s="3">
        <f>Table_OTOB_YTD[[#This Row],[CHARGED DAYS]]-Table_OTOB_YTD[[#This Row],[CONTRACT DAYS]]-Table_OTOB_YTD[[#This Row],[THIRD PARTY DAYS ADDED]]</f>
        <v>117</v>
      </c>
    </row>
    <row r="812" spans="1:15" hidden="1" x14ac:dyDescent="0.2">
      <c r="A812" s="5" t="s">
        <v>31</v>
      </c>
      <c r="B812" s="4" t="s">
        <v>354</v>
      </c>
      <c r="C812" s="5" t="s">
        <v>33</v>
      </c>
      <c r="D812" s="5" t="s">
        <v>355</v>
      </c>
      <c r="E812" s="6">
        <v>45604</v>
      </c>
      <c r="F812" s="13">
        <v>640687.25</v>
      </c>
      <c r="G812" s="13">
        <v>0</v>
      </c>
      <c r="H812" s="13">
        <v>0</v>
      </c>
      <c r="I812" s="13">
        <v>665487.12</v>
      </c>
      <c r="J812" s="13">
        <v>24799.87</v>
      </c>
      <c r="K812" s="14">
        <v>32</v>
      </c>
      <c r="L812" s="14">
        <v>32</v>
      </c>
      <c r="M812" s="14">
        <v>0</v>
      </c>
      <c r="N812" s="14">
        <v>0</v>
      </c>
      <c r="O812" s="3">
        <f>Table_OTOB_YTD[[#This Row],[CHARGED DAYS]]-Table_OTOB_YTD[[#This Row],[CONTRACT DAYS]]-Table_OTOB_YTD[[#This Row],[THIRD PARTY DAYS ADDED]]</f>
        <v>0</v>
      </c>
    </row>
    <row r="813" spans="1:15" hidden="1" x14ac:dyDescent="0.2">
      <c r="A813" s="5" t="s">
        <v>31</v>
      </c>
      <c r="B813" s="4" t="s">
        <v>356</v>
      </c>
      <c r="C813" s="5" t="s">
        <v>357</v>
      </c>
      <c r="D813" s="5" t="s">
        <v>358</v>
      </c>
      <c r="E813" s="6">
        <v>45604</v>
      </c>
      <c r="F813" s="13">
        <v>24608308.91</v>
      </c>
      <c r="G813" s="13">
        <v>728174.34</v>
      </c>
      <c r="H813" s="13">
        <v>0</v>
      </c>
      <c r="I813" s="13">
        <v>26636326.899999999</v>
      </c>
      <c r="J813" s="13">
        <v>2028017.99</v>
      </c>
      <c r="K813" s="14">
        <v>482</v>
      </c>
      <c r="L813" s="14">
        <v>920</v>
      </c>
      <c r="M813" s="14">
        <v>488</v>
      </c>
      <c r="N813" s="14">
        <v>0</v>
      </c>
      <c r="O813" s="3">
        <f>Table_OTOB_YTD[[#This Row],[CHARGED DAYS]]-Table_OTOB_YTD[[#This Row],[CONTRACT DAYS]]-Table_OTOB_YTD[[#This Row],[THIRD PARTY DAYS ADDED]]</f>
        <v>438</v>
      </c>
    </row>
    <row r="814" spans="1:15" hidden="1" x14ac:dyDescent="0.2">
      <c r="A814" s="5" t="s">
        <v>35</v>
      </c>
      <c r="B814" s="4" t="s">
        <v>359</v>
      </c>
      <c r="C814" s="5" t="s">
        <v>158</v>
      </c>
      <c r="D814" s="5" t="s">
        <v>360</v>
      </c>
      <c r="E814" s="6">
        <v>45604</v>
      </c>
      <c r="F814" s="13">
        <v>9797442.6600000001</v>
      </c>
      <c r="G814" s="13">
        <v>2091696.91</v>
      </c>
      <c r="H814" s="13">
        <v>0</v>
      </c>
      <c r="I814" s="13">
        <v>11972697.880000001</v>
      </c>
      <c r="J814" s="13">
        <v>2175255.2200000002</v>
      </c>
      <c r="K814" s="14">
        <v>210</v>
      </c>
      <c r="L814" s="14">
        <v>308</v>
      </c>
      <c r="M814" s="14">
        <v>70</v>
      </c>
      <c r="N814" s="14">
        <v>0</v>
      </c>
      <c r="O814" s="3">
        <f>Table_OTOB_YTD[[#This Row],[CHARGED DAYS]]-Table_OTOB_YTD[[#This Row],[CONTRACT DAYS]]-Table_OTOB_YTD[[#This Row],[THIRD PARTY DAYS ADDED]]</f>
        <v>98</v>
      </c>
    </row>
    <row r="815" spans="1:15" hidden="1" x14ac:dyDescent="0.2">
      <c r="A815" s="5" t="s">
        <v>35</v>
      </c>
      <c r="B815" s="4" t="s">
        <v>361</v>
      </c>
      <c r="C815" s="5" t="s">
        <v>362</v>
      </c>
      <c r="D815" s="5" t="s">
        <v>363</v>
      </c>
      <c r="E815" s="6">
        <v>45604</v>
      </c>
      <c r="F815" s="13">
        <v>127891</v>
      </c>
      <c r="G815" s="13">
        <v>850</v>
      </c>
      <c r="H815" s="13">
        <v>0</v>
      </c>
      <c r="I815" s="13">
        <v>123907</v>
      </c>
      <c r="J815" s="13">
        <v>-3984</v>
      </c>
      <c r="K815" s="14">
        <v>30</v>
      </c>
      <c r="L815" s="14">
        <v>22</v>
      </c>
      <c r="M815" s="14">
        <v>0</v>
      </c>
      <c r="N815" s="14">
        <v>0</v>
      </c>
      <c r="O815" s="3">
        <f>Table_OTOB_YTD[[#This Row],[CHARGED DAYS]]-Table_OTOB_YTD[[#This Row],[CONTRACT DAYS]]-Table_OTOB_YTD[[#This Row],[THIRD PARTY DAYS ADDED]]</f>
        <v>-8</v>
      </c>
    </row>
    <row r="816" spans="1:15" hidden="1" x14ac:dyDescent="0.2">
      <c r="A816" s="5" t="s">
        <v>78</v>
      </c>
      <c r="B816" s="4" t="s">
        <v>349</v>
      </c>
      <c r="C816" s="5" t="s">
        <v>80</v>
      </c>
      <c r="D816" s="5" t="s">
        <v>19</v>
      </c>
      <c r="E816" s="6">
        <v>45602</v>
      </c>
      <c r="F816" s="13">
        <v>2414176</v>
      </c>
      <c r="G816" s="13">
        <v>65644.42</v>
      </c>
      <c r="H816" s="13">
        <v>0</v>
      </c>
      <c r="I816" s="13">
        <v>2494190.4900000002</v>
      </c>
      <c r="J816" s="13">
        <v>80014.490000000005</v>
      </c>
      <c r="K816" s="14">
        <v>342</v>
      </c>
      <c r="L816" s="14">
        <v>194</v>
      </c>
      <c r="M816" s="14">
        <v>0</v>
      </c>
      <c r="N816" s="14">
        <v>0</v>
      </c>
      <c r="O816" s="3">
        <f>Table_OTOB_YTD[[#This Row],[CHARGED DAYS]]-Table_OTOB_YTD[[#This Row],[CONTRACT DAYS]]-Table_OTOB_YTD[[#This Row],[THIRD PARTY DAYS ADDED]]</f>
        <v>-148</v>
      </c>
    </row>
    <row r="817" spans="1:15" hidden="1" x14ac:dyDescent="0.2">
      <c r="A817" s="5" t="s">
        <v>46</v>
      </c>
      <c r="B817" s="4" t="s">
        <v>348</v>
      </c>
      <c r="C817" s="5" t="s">
        <v>55</v>
      </c>
      <c r="D817" s="5" t="s">
        <v>42</v>
      </c>
      <c r="E817" s="6">
        <v>45601</v>
      </c>
      <c r="F817" s="13">
        <v>958659</v>
      </c>
      <c r="G817" s="13">
        <v>-95810</v>
      </c>
      <c r="H817" s="13">
        <v>0</v>
      </c>
      <c r="I817" s="13">
        <v>829123.35</v>
      </c>
      <c r="J817" s="13">
        <v>-129535.65</v>
      </c>
      <c r="K817" s="14">
        <v>120</v>
      </c>
      <c r="L817" s="14">
        <v>126</v>
      </c>
      <c r="M817" s="14">
        <v>0</v>
      </c>
      <c r="N817" s="14">
        <v>0</v>
      </c>
      <c r="O817" s="3">
        <f>Table_OTOB_YTD[[#This Row],[CHARGED DAYS]]-Table_OTOB_YTD[[#This Row],[CONTRACT DAYS]]-Table_OTOB_YTD[[#This Row],[THIRD PARTY DAYS ADDED]]</f>
        <v>6</v>
      </c>
    </row>
    <row r="818" spans="1:15" hidden="1" x14ac:dyDescent="0.2">
      <c r="A818" s="5" t="s">
        <v>88</v>
      </c>
      <c r="B818" s="4" t="s">
        <v>340</v>
      </c>
      <c r="C818" s="5" t="s">
        <v>88</v>
      </c>
      <c r="D818" s="5" t="s">
        <v>19</v>
      </c>
      <c r="E818" s="6">
        <v>45600</v>
      </c>
      <c r="F818" s="13">
        <v>3959735.05</v>
      </c>
      <c r="G818" s="13">
        <v>-741038.04</v>
      </c>
      <c r="H818" s="13">
        <v>0</v>
      </c>
      <c r="I818" s="13">
        <v>3210740.89</v>
      </c>
      <c r="J818" s="13">
        <v>-748994.16</v>
      </c>
      <c r="K818" s="14">
        <v>93</v>
      </c>
      <c r="L818" s="14">
        <v>88</v>
      </c>
      <c r="M818" s="14">
        <v>0</v>
      </c>
      <c r="N818" s="14">
        <v>0</v>
      </c>
      <c r="O818" s="3">
        <f>Table_OTOB_YTD[[#This Row],[CHARGED DAYS]]-Table_OTOB_YTD[[#This Row],[CONTRACT DAYS]]-Table_OTOB_YTD[[#This Row],[THIRD PARTY DAYS ADDED]]</f>
        <v>-5</v>
      </c>
    </row>
    <row r="819" spans="1:15" hidden="1" x14ac:dyDescent="0.2">
      <c r="A819" s="5" t="s">
        <v>78</v>
      </c>
      <c r="B819" s="4" t="s">
        <v>341</v>
      </c>
      <c r="C819" s="5" t="s">
        <v>80</v>
      </c>
      <c r="D819" s="5" t="s">
        <v>19</v>
      </c>
      <c r="E819" s="6">
        <v>45600</v>
      </c>
      <c r="F819" s="13">
        <v>4647055</v>
      </c>
      <c r="G819" s="13">
        <v>0</v>
      </c>
      <c r="H819" s="13">
        <v>0</v>
      </c>
      <c r="I819" s="13">
        <v>4655773.99</v>
      </c>
      <c r="J819" s="13">
        <v>8718.99</v>
      </c>
      <c r="K819" s="14">
        <v>365</v>
      </c>
      <c r="L819" s="14">
        <v>365</v>
      </c>
      <c r="M819" s="14">
        <v>0</v>
      </c>
      <c r="N819" s="14">
        <v>0</v>
      </c>
      <c r="O819" s="3">
        <f>Table_OTOB_YTD[[#This Row],[CHARGED DAYS]]-Table_OTOB_YTD[[#This Row],[CONTRACT DAYS]]-Table_OTOB_YTD[[#This Row],[THIRD PARTY DAYS ADDED]]</f>
        <v>0</v>
      </c>
    </row>
    <row r="820" spans="1:15" hidden="1" x14ac:dyDescent="0.2">
      <c r="A820" s="5" t="s">
        <v>131</v>
      </c>
      <c r="B820" s="4" t="s">
        <v>342</v>
      </c>
      <c r="C820" s="5" t="s">
        <v>343</v>
      </c>
      <c r="D820" s="5" t="s">
        <v>344</v>
      </c>
      <c r="E820" s="6">
        <v>45600</v>
      </c>
      <c r="F820" s="13">
        <v>37642802.469999999</v>
      </c>
      <c r="G820" s="13">
        <v>-1301884.08</v>
      </c>
      <c r="H820" s="13">
        <v>0</v>
      </c>
      <c r="I820" s="13">
        <v>36413663.009999998</v>
      </c>
      <c r="J820" s="13">
        <v>-1229139.46</v>
      </c>
      <c r="K820" s="14">
        <v>373</v>
      </c>
      <c r="L820" s="14">
        <v>433</v>
      </c>
      <c r="M820" s="14">
        <v>64</v>
      </c>
      <c r="N820" s="14">
        <v>0</v>
      </c>
      <c r="O820" s="3">
        <f>Table_OTOB_YTD[[#This Row],[CHARGED DAYS]]-Table_OTOB_YTD[[#This Row],[CONTRACT DAYS]]-Table_OTOB_YTD[[#This Row],[THIRD PARTY DAYS ADDED]]</f>
        <v>60</v>
      </c>
    </row>
    <row r="821" spans="1:15" hidden="1" x14ac:dyDescent="0.2">
      <c r="A821" s="5" t="s">
        <v>43</v>
      </c>
      <c r="B821" s="4" t="s">
        <v>345</v>
      </c>
      <c r="C821" s="5" t="s">
        <v>346</v>
      </c>
      <c r="D821" s="5" t="s">
        <v>347</v>
      </c>
      <c r="E821" s="6">
        <v>45600</v>
      </c>
      <c r="F821" s="13">
        <v>2615605</v>
      </c>
      <c r="G821" s="13">
        <v>157665.70000000001</v>
      </c>
      <c r="H821" s="13">
        <v>0</v>
      </c>
      <c r="I821" s="13">
        <v>2708747.7</v>
      </c>
      <c r="J821" s="13">
        <v>93142.7</v>
      </c>
      <c r="K821" s="14">
        <v>187</v>
      </c>
      <c r="L821" s="14">
        <v>213</v>
      </c>
      <c r="M821" s="14">
        <v>24</v>
      </c>
      <c r="N821" s="14">
        <v>0</v>
      </c>
      <c r="O821" s="3">
        <f>Table_OTOB_YTD[[#This Row],[CHARGED DAYS]]-Table_OTOB_YTD[[#This Row],[CONTRACT DAYS]]-Table_OTOB_YTD[[#This Row],[THIRD PARTY DAYS ADDED]]</f>
        <v>26</v>
      </c>
    </row>
    <row r="822" spans="1:15" hidden="1" x14ac:dyDescent="0.2">
      <c r="A822" s="5" t="s">
        <v>219</v>
      </c>
      <c r="B822" s="4" t="s">
        <v>333</v>
      </c>
      <c r="C822" s="5" t="s">
        <v>334</v>
      </c>
      <c r="D822" s="5" t="s">
        <v>63</v>
      </c>
      <c r="E822" s="6">
        <v>45597</v>
      </c>
      <c r="F822" s="13">
        <v>576583</v>
      </c>
      <c r="G822" s="13">
        <v>0</v>
      </c>
      <c r="H822" s="13">
        <v>0</v>
      </c>
      <c r="I822" s="13">
        <v>586894.56999999995</v>
      </c>
      <c r="J822" s="13">
        <v>10311.57</v>
      </c>
      <c r="K822" s="14">
        <v>48</v>
      </c>
      <c r="L822" s="14">
        <v>12</v>
      </c>
      <c r="M822" s="14">
        <v>0</v>
      </c>
      <c r="N822" s="14">
        <v>0</v>
      </c>
      <c r="O822" s="3">
        <f>Table_OTOB_YTD[[#This Row],[CHARGED DAYS]]-Table_OTOB_YTD[[#This Row],[CONTRACT DAYS]]-Table_OTOB_YTD[[#This Row],[THIRD PARTY DAYS ADDED]]</f>
        <v>-36</v>
      </c>
    </row>
    <row r="823" spans="1:15" hidden="1" x14ac:dyDescent="0.2">
      <c r="A823" s="5" t="s">
        <v>88</v>
      </c>
      <c r="B823" s="4" t="s">
        <v>335</v>
      </c>
      <c r="C823" s="5" t="s">
        <v>88</v>
      </c>
      <c r="D823" s="5" t="s">
        <v>336</v>
      </c>
      <c r="E823" s="6">
        <v>45597</v>
      </c>
      <c r="F823" s="13">
        <v>2217976.4</v>
      </c>
      <c r="G823" s="13">
        <v>0</v>
      </c>
      <c r="H823" s="13">
        <v>0</v>
      </c>
      <c r="I823" s="13">
        <v>2080564.9</v>
      </c>
      <c r="J823" s="13">
        <v>-137411.5</v>
      </c>
      <c r="K823" s="14">
        <v>105</v>
      </c>
      <c r="L823" s="14">
        <v>127</v>
      </c>
      <c r="M823" s="14">
        <v>0</v>
      </c>
      <c r="N823" s="14">
        <v>0</v>
      </c>
      <c r="O823" s="3">
        <f>Table_OTOB_YTD[[#This Row],[CHARGED DAYS]]-Table_OTOB_YTD[[#This Row],[CONTRACT DAYS]]-Table_OTOB_YTD[[#This Row],[THIRD PARTY DAYS ADDED]]</f>
        <v>22</v>
      </c>
    </row>
    <row r="824" spans="1:15" hidden="1" x14ac:dyDescent="0.2">
      <c r="A824" s="5" t="s">
        <v>35</v>
      </c>
      <c r="B824" s="4" t="s">
        <v>337</v>
      </c>
      <c r="C824" s="5" t="s">
        <v>37</v>
      </c>
      <c r="D824" s="5" t="s">
        <v>19</v>
      </c>
      <c r="E824" s="6">
        <v>45597</v>
      </c>
      <c r="F824" s="13">
        <v>436915</v>
      </c>
      <c r="G824" s="13">
        <v>0</v>
      </c>
      <c r="H824" s="13">
        <v>0</v>
      </c>
      <c r="I824" s="13">
        <v>414510</v>
      </c>
      <c r="J824" s="13">
        <v>-22405</v>
      </c>
      <c r="K824" s="14">
        <v>45</v>
      </c>
      <c r="L824" s="14">
        <v>25</v>
      </c>
      <c r="M824" s="14">
        <v>0</v>
      </c>
      <c r="N824" s="14">
        <v>0</v>
      </c>
      <c r="O824" s="3">
        <f>Table_OTOB_YTD[[#This Row],[CHARGED DAYS]]-Table_OTOB_YTD[[#This Row],[CONTRACT DAYS]]-Table_OTOB_YTD[[#This Row],[THIRD PARTY DAYS ADDED]]</f>
        <v>-20</v>
      </c>
    </row>
    <row r="825" spans="1:15" hidden="1" x14ac:dyDescent="0.2">
      <c r="A825" s="5" t="s">
        <v>98</v>
      </c>
      <c r="B825" s="4" t="s">
        <v>338</v>
      </c>
      <c r="C825" s="5" t="s">
        <v>100</v>
      </c>
      <c r="D825" s="5" t="s">
        <v>339</v>
      </c>
      <c r="E825" s="6">
        <v>45597</v>
      </c>
      <c r="F825" s="13">
        <v>4611140.62</v>
      </c>
      <c r="G825" s="13">
        <v>-127243.59</v>
      </c>
      <c r="H825" s="13">
        <v>0</v>
      </c>
      <c r="I825" s="13">
        <v>4565170.8499999996</v>
      </c>
      <c r="J825" s="13">
        <v>-45969.77</v>
      </c>
      <c r="K825" s="14">
        <v>170</v>
      </c>
      <c r="L825" s="14">
        <v>144</v>
      </c>
      <c r="M825" s="14">
        <v>0</v>
      </c>
      <c r="N825" s="14">
        <v>0</v>
      </c>
      <c r="O825" s="3">
        <f>Table_OTOB_YTD[[#This Row],[CHARGED DAYS]]-Table_OTOB_YTD[[#This Row],[CONTRACT DAYS]]-Table_OTOB_YTD[[#This Row],[THIRD PARTY DAYS ADDED]]</f>
        <v>-26</v>
      </c>
    </row>
    <row r="826" spans="1:15" hidden="1" x14ac:dyDescent="0.2">
      <c r="A826" s="5" t="s">
        <v>88</v>
      </c>
      <c r="B826" s="4" t="s">
        <v>326</v>
      </c>
      <c r="C826" s="5" t="s">
        <v>327</v>
      </c>
      <c r="D826" s="5" t="s">
        <v>163</v>
      </c>
      <c r="E826" s="6">
        <v>45596</v>
      </c>
      <c r="F826" s="13">
        <v>3966360.02</v>
      </c>
      <c r="G826" s="13">
        <v>0</v>
      </c>
      <c r="H826" s="13">
        <v>0</v>
      </c>
      <c r="I826" s="13">
        <v>3900192.97</v>
      </c>
      <c r="J826" s="13">
        <v>-66167.05</v>
      </c>
      <c r="K826" s="14">
        <v>142</v>
      </c>
      <c r="L826" s="14">
        <v>50</v>
      </c>
      <c r="M826" s="14">
        <v>0</v>
      </c>
      <c r="N826" s="14">
        <v>0</v>
      </c>
      <c r="O826" s="3">
        <f>Table_OTOB_YTD[[#This Row],[CHARGED DAYS]]-Table_OTOB_YTD[[#This Row],[CONTRACT DAYS]]-Table_OTOB_YTD[[#This Row],[THIRD PARTY DAYS ADDED]]</f>
        <v>-92</v>
      </c>
    </row>
    <row r="827" spans="1:15" hidden="1" x14ac:dyDescent="0.2">
      <c r="A827" s="5" t="s">
        <v>78</v>
      </c>
      <c r="B827" s="4" t="s">
        <v>328</v>
      </c>
      <c r="C827" s="5" t="s">
        <v>80</v>
      </c>
      <c r="D827" s="5" t="s">
        <v>314</v>
      </c>
      <c r="E827" s="6">
        <v>45596</v>
      </c>
      <c r="F827" s="13">
        <v>300690.78000000003</v>
      </c>
      <c r="G827" s="13">
        <v>-12496</v>
      </c>
      <c r="H827" s="13">
        <v>0</v>
      </c>
      <c r="I827" s="13">
        <v>275976.78000000003</v>
      </c>
      <c r="J827" s="13">
        <v>-24714</v>
      </c>
      <c r="K827" s="14">
        <v>72</v>
      </c>
      <c r="L827" s="14">
        <v>65</v>
      </c>
      <c r="M827" s="14">
        <v>0</v>
      </c>
      <c r="N827" s="14">
        <v>0</v>
      </c>
      <c r="O827" s="3">
        <f>Table_OTOB_YTD[[#This Row],[CHARGED DAYS]]-Table_OTOB_YTD[[#This Row],[CONTRACT DAYS]]-Table_OTOB_YTD[[#This Row],[THIRD PARTY DAYS ADDED]]</f>
        <v>-7</v>
      </c>
    </row>
    <row r="828" spans="1:15" hidden="1" x14ac:dyDescent="0.2">
      <c r="A828" s="5" t="s">
        <v>82</v>
      </c>
      <c r="B828" s="4" t="s">
        <v>329</v>
      </c>
      <c r="C828" s="5" t="s">
        <v>223</v>
      </c>
      <c r="D828" s="5" t="s">
        <v>85</v>
      </c>
      <c r="E828" s="6">
        <v>45596</v>
      </c>
      <c r="F828" s="13">
        <v>1863389</v>
      </c>
      <c r="G828" s="13">
        <v>129936.3</v>
      </c>
      <c r="H828" s="13">
        <v>0</v>
      </c>
      <c r="I828" s="13">
        <v>2114362.44</v>
      </c>
      <c r="J828" s="13">
        <v>250973.44</v>
      </c>
      <c r="K828" s="14">
        <v>49</v>
      </c>
      <c r="L828" s="14">
        <v>74</v>
      </c>
      <c r="M828" s="14">
        <v>39</v>
      </c>
      <c r="N828" s="14">
        <v>0</v>
      </c>
      <c r="O828" s="3">
        <f>Table_OTOB_YTD[[#This Row],[CHARGED DAYS]]-Table_OTOB_YTD[[#This Row],[CONTRACT DAYS]]-Table_OTOB_YTD[[#This Row],[THIRD PARTY DAYS ADDED]]</f>
        <v>25</v>
      </c>
    </row>
    <row r="829" spans="1:15" hidden="1" x14ac:dyDescent="0.2">
      <c r="A829" s="5" t="s">
        <v>16</v>
      </c>
      <c r="B829" s="4" t="s">
        <v>330</v>
      </c>
      <c r="C829" s="5" t="s">
        <v>21</v>
      </c>
      <c r="D829" s="5" t="s">
        <v>19</v>
      </c>
      <c r="E829" s="6">
        <v>45596</v>
      </c>
      <c r="F829" s="13">
        <v>297263</v>
      </c>
      <c r="G829" s="13">
        <v>-51920</v>
      </c>
      <c r="H829" s="13">
        <v>0</v>
      </c>
      <c r="I829" s="13">
        <v>265882.5</v>
      </c>
      <c r="J829" s="13">
        <v>-31380.5</v>
      </c>
      <c r="K829" s="14">
        <v>64</v>
      </c>
      <c r="L829" s="14">
        <v>23</v>
      </c>
      <c r="M829" s="14">
        <v>0</v>
      </c>
      <c r="N829" s="14">
        <v>0</v>
      </c>
      <c r="O829" s="3">
        <f>Table_OTOB_YTD[[#This Row],[CHARGED DAYS]]-Table_OTOB_YTD[[#This Row],[CONTRACT DAYS]]-Table_OTOB_YTD[[#This Row],[THIRD PARTY DAYS ADDED]]</f>
        <v>-41</v>
      </c>
    </row>
    <row r="830" spans="1:15" hidden="1" x14ac:dyDescent="0.2">
      <c r="A830" s="5" t="s">
        <v>35</v>
      </c>
      <c r="B830" s="4" t="s">
        <v>331</v>
      </c>
      <c r="C830" s="5" t="s">
        <v>158</v>
      </c>
      <c r="D830" s="5" t="s">
        <v>332</v>
      </c>
      <c r="E830" s="6">
        <v>45596</v>
      </c>
      <c r="F830" s="13">
        <v>12983870.35</v>
      </c>
      <c r="G830" s="13">
        <v>-489446.09</v>
      </c>
      <c r="H830" s="13">
        <v>0</v>
      </c>
      <c r="I830" s="13">
        <v>12586655.189999999</v>
      </c>
      <c r="J830" s="13">
        <v>-397215.16</v>
      </c>
      <c r="K830" s="14">
        <v>315</v>
      </c>
      <c r="L830" s="14">
        <v>317</v>
      </c>
      <c r="M830" s="14">
        <v>16</v>
      </c>
      <c r="N830" s="14">
        <v>0</v>
      </c>
      <c r="O830" s="3">
        <f>Table_OTOB_YTD[[#This Row],[CHARGED DAYS]]-Table_OTOB_YTD[[#This Row],[CONTRACT DAYS]]-Table_OTOB_YTD[[#This Row],[THIRD PARTY DAYS ADDED]]</f>
        <v>2</v>
      </c>
    </row>
    <row r="831" spans="1:15" hidden="1" x14ac:dyDescent="0.2">
      <c r="A831" s="5" t="s">
        <v>23</v>
      </c>
      <c r="B831" s="4" t="s">
        <v>319</v>
      </c>
      <c r="C831" s="5" t="s">
        <v>320</v>
      </c>
      <c r="D831" s="5" t="s">
        <v>321</v>
      </c>
      <c r="E831" s="6">
        <v>45595</v>
      </c>
      <c r="F831" s="13">
        <v>2637474.14</v>
      </c>
      <c r="G831" s="13">
        <v>16798.400000000001</v>
      </c>
      <c r="H831" s="13">
        <v>0</v>
      </c>
      <c r="I831" s="13">
        <v>2488350.16</v>
      </c>
      <c r="J831" s="13">
        <v>-149123.98000000001</v>
      </c>
      <c r="K831" s="14">
        <v>171</v>
      </c>
      <c r="L831" s="14">
        <v>218</v>
      </c>
      <c r="M831" s="14">
        <v>32</v>
      </c>
      <c r="N831" s="14">
        <v>0</v>
      </c>
      <c r="O831" s="3">
        <f>Table_OTOB_YTD[[#This Row],[CHARGED DAYS]]-Table_OTOB_YTD[[#This Row],[CONTRACT DAYS]]-Table_OTOB_YTD[[#This Row],[THIRD PARTY DAYS ADDED]]</f>
        <v>47</v>
      </c>
    </row>
    <row r="832" spans="1:15" hidden="1" x14ac:dyDescent="0.2">
      <c r="A832" s="5" t="s">
        <v>31</v>
      </c>
      <c r="B832" s="4" t="s">
        <v>322</v>
      </c>
      <c r="C832" s="5" t="s">
        <v>306</v>
      </c>
      <c r="D832" s="5" t="s">
        <v>323</v>
      </c>
      <c r="E832" s="6">
        <v>45595</v>
      </c>
      <c r="F832" s="13">
        <v>15357877.23</v>
      </c>
      <c r="G832" s="13">
        <v>264607.28999999998</v>
      </c>
      <c r="H832" s="13">
        <v>0</v>
      </c>
      <c r="I832" s="13">
        <v>15856763.869999999</v>
      </c>
      <c r="J832" s="13">
        <v>498886.64</v>
      </c>
      <c r="K832" s="14">
        <v>743</v>
      </c>
      <c r="L832" s="14">
        <v>502</v>
      </c>
      <c r="M832" s="14">
        <v>0</v>
      </c>
      <c r="N832" s="14">
        <v>0</v>
      </c>
      <c r="O832" s="3">
        <f>Table_OTOB_YTD[[#This Row],[CHARGED DAYS]]-Table_OTOB_YTD[[#This Row],[CONTRACT DAYS]]-Table_OTOB_YTD[[#This Row],[THIRD PARTY DAYS ADDED]]</f>
        <v>-241</v>
      </c>
    </row>
    <row r="833" spans="1:15" hidden="1" x14ac:dyDescent="0.2">
      <c r="A833" s="5" t="s">
        <v>35</v>
      </c>
      <c r="B833" s="4" t="s">
        <v>324</v>
      </c>
      <c r="C833" s="5" t="s">
        <v>68</v>
      </c>
      <c r="D833" s="5" t="s">
        <v>325</v>
      </c>
      <c r="E833" s="6">
        <v>45595</v>
      </c>
      <c r="F833" s="13">
        <v>5859952.5</v>
      </c>
      <c r="G833" s="13">
        <v>243970</v>
      </c>
      <c r="H833" s="13">
        <v>0</v>
      </c>
      <c r="I833" s="13">
        <v>6394099.0199999996</v>
      </c>
      <c r="J833" s="13">
        <v>534146.52</v>
      </c>
      <c r="K833" s="14">
        <v>270</v>
      </c>
      <c r="L833" s="14">
        <v>258</v>
      </c>
      <c r="M833" s="14">
        <v>0</v>
      </c>
      <c r="N833" s="14">
        <v>0</v>
      </c>
      <c r="O833" s="3">
        <f>Table_OTOB_YTD[[#This Row],[CHARGED DAYS]]-Table_OTOB_YTD[[#This Row],[CONTRACT DAYS]]-Table_OTOB_YTD[[#This Row],[THIRD PARTY DAYS ADDED]]</f>
        <v>-12</v>
      </c>
    </row>
    <row r="834" spans="1:15" hidden="1" x14ac:dyDescent="0.2">
      <c r="A834" s="5" t="s">
        <v>219</v>
      </c>
      <c r="B834" s="4" t="s">
        <v>308</v>
      </c>
      <c r="C834" s="5" t="s">
        <v>309</v>
      </c>
      <c r="D834" s="5" t="s">
        <v>310</v>
      </c>
      <c r="E834" s="6">
        <v>45594</v>
      </c>
      <c r="F834" s="13">
        <v>7556670.1100000003</v>
      </c>
      <c r="G834" s="13">
        <v>10148.540000000001</v>
      </c>
      <c r="H834" s="13">
        <v>0</v>
      </c>
      <c r="I834" s="13">
        <v>8264327.1600000001</v>
      </c>
      <c r="J834" s="13">
        <v>707657.05</v>
      </c>
      <c r="K834" s="14">
        <v>57</v>
      </c>
      <c r="L834" s="14">
        <v>35</v>
      </c>
      <c r="M834" s="14">
        <v>0</v>
      </c>
      <c r="N834" s="14">
        <v>0</v>
      </c>
      <c r="O834" s="3">
        <f>Table_OTOB_YTD[[#This Row],[CHARGED DAYS]]-Table_OTOB_YTD[[#This Row],[CONTRACT DAYS]]-Table_OTOB_YTD[[#This Row],[THIRD PARTY DAYS ADDED]]</f>
        <v>-22</v>
      </c>
    </row>
    <row r="835" spans="1:15" hidden="1" x14ac:dyDescent="0.2">
      <c r="A835" s="5" t="s">
        <v>219</v>
      </c>
      <c r="B835" s="4" t="s">
        <v>311</v>
      </c>
      <c r="C835" s="5" t="s">
        <v>219</v>
      </c>
      <c r="D835" s="5" t="s">
        <v>312</v>
      </c>
      <c r="E835" s="6">
        <v>45594</v>
      </c>
      <c r="F835" s="13">
        <v>17182340.870000001</v>
      </c>
      <c r="G835" s="13">
        <v>668265.84</v>
      </c>
      <c r="H835" s="13">
        <v>0</v>
      </c>
      <c r="I835" s="13">
        <v>18254137.329999998</v>
      </c>
      <c r="J835" s="13">
        <v>1071796.46</v>
      </c>
      <c r="K835" s="14">
        <v>443</v>
      </c>
      <c r="L835" s="14">
        <v>335</v>
      </c>
      <c r="M835" s="14">
        <v>41</v>
      </c>
      <c r="N835" s="14">
        <v>0</v>
      </c>
      <c r="O835" s="3">
        <f>Table_OTOB_YTD[[#This Row],[CHARGED DAYS]]-Table_OTOB_YTD[[#This Row],[CONTRACT DAYS]]-Table_OTOB_YTD[[#This Row],[THIRD PARTY DAYS ADDED]]</f>
        <v>-108</v>
      </c>
    </row>
    <row r="836" spans="1:15" hidden="1" x14ac:dyDescent="0.2">
      <c r="A836" s="5" t="s">
        <v>78</v>
      </c>
      <c r="B836" s="4" t="s">
        <v>313</v>
      </c>
      <c r="C836" s="5" t="s">
        <v>80</v>
      </c>
      <c r="D836" s="5" t="s">
        <v>314</v>
      </c>
      <c r="E836" s="6">
        <v>45594</v>
      </c>
      <c r="F836" s="13">
        <v>4619873.9800000004</v>
      </c>
      <c r="G836" s="13">
        <v>-210867.42</v>
      </c>
      <c r="H836" s="13">
        <v>0</v>
      </c>
      <c r="I836" s="13">
        <v>4311408.16</v>
      </c>
      <c r="J836" s="13">
        <v>-308465.82</v>
      </c>
      <c r="K836" s="14">
        <v>128</v>
      </c>
      <c r="L836" s="14">
        <v>131</v>
      </c>
      <c r="M836" s="14">
        <v>0</v>
      </c>
      <c r="N836" s="14">
        <v>0</v>
      </c>
      <c r="O836" s="3">
        <f>Table_OTOB_YTD[[#This Row],[CHARGED DAYS]]-Table_OTOB_YTD[[#This Row],[CONTRACT DAYS]]-Table_OTOB_YTD[[#This Row],[THIRD PARTY DAYS ADDED]]</f>
        <v>3</v>
      </c>
    </row>
    <row r="837" spans="1:15" hidden="1" x14ac:dyDescent="0.2">
      <c r="A837" s="5" t="s">
        <v>57</v>
      </c>
      <c r="B837" s="4" t="s">
        <v>315</v>
      </c>
      <c r="C837" s="5" t="s">
        <v>316</v>
      </c>
      <c r="D837" s="5" t="s">
        <v>317</v>
      </c>
      <c r="E837" s="6">
        <v>45594</v>
      </c>
      <c r="F837" s="13">
        <v>4500659.53</v>
      </c>
      <c r="G837" s="13">
        <v>-494684.95</v>
      </c>
      <c r="H837" s="13">
        <v>0</v>
      </c>
      <c r="I837" s="13">
        <v>4087418.22</v>
      </c>
      <c r="J837" s="13">
        <v>-413241.31</v>
      </c>
      <c r="K837" s="14">
        <v>101</v>
      </c>
      <c r="L837" s="14">
        <v>114</v>
      </c>
      <c r="M837" s="14">
        <v>0</v>
      </c>
      <c r="N837" s="14">
        <v>0</v>
      </c>
      <c r="O837" s="3">
        <f>Table_OTOB_YTD[[#This Row],[CHARGED DAYS]]-Table_OTOB_YTD[[#This Row],[CONTRACT DAYS]]-Table_OTOB_YTD[[#This Row],[THIRD PARTY DAYS ADDED]]</f>
        <v>13</v>
      </c>
    </row>
    <row r="838" spans="1:15" hidden="1" x14ac:dyDescent="0.2">
      <c r="A838" s="5" t="s">
        <v>43</v>
      </c>
      <c r="B838" s="4" t="s">
        <v>318</v>
      </c>
      <c r="C838" s="5" t="s">
        <v>136</v>
      </c>
      <c r="D838" s="5" t="s">
        <v>34</v>
      </c>
      <c r="E838" s="6">
        <v>45594</v>
      </c>
      <c r="F838" s="13">
        <v>21298153.59</v>
      </c>
      <c r="G838" s="13">
        <v>-1416598.59</v>
      </c>
      <c r="H838" s="13">
        <v>0</v>
      </c>
      <c r="I838" s="13">
        <v>20933481.120000001</v>
      </c>
      <c r="J838" s="13">
        <v>-364672.47</v>
      </c>
      <c r="K838" s="14">
        <v>221</v>
      </c>
      <c r="L838" s="14">
        <v>316</v>
      </c>
      <c r="M838" s="14">
        <v>0</v>
      </c>
      <c r="N838" s="14">
        <v>0</v>
      </c>
      <c r="O838" s="3">
        <f>Table_OTOB_YTD[[#This Row],[CHARGED DAYS]]-Table_OTOB_YTD[[#This Row],[CONTRACT DAYS]]-Table_OTOB_YTD[[#This Row],[THIRD PARTY DAYS ADDED]]</f>
        <v>95</v>
      </c>
    </row>
    <row r="839" spans="1:15" hidden="1" x14ac:dyDescent="0.2">
      <c r="A839" s="5" t="s">
        <v>39</v>
      </c>
      <c r="B839" s="4" t="s">
        <v>296</v>
      </c>
      <c r="C839" s="5" t="s">
        <v>119</v>
      </c>
      <c r="D839" s="5" t="s">
        <v>42</v>
      </c>
      <c r="E839" s="6">
        <v>45593</v>
      </c>
      <c r="F839" s="13">
        <v>917198</v>
      </c>
      <c r="G839" s="13">
        <v>65883</v>
      </c>
      <c r="H839" s="13">
        <v>0</v>
      </c>
      <c r="I839" s="13">
        <v>961219</v>
      </c>
      <c r="J839" s="13">
        <v>44021</v>
      </c>
      <c r="K839" s="14">
        <v>96</v>
      </c>
      <c r="L839" s="14">
        <v>96</v>
      </c>
      <c r="M839" s="14">
        <v>0</v>
      </c>
      <c r="N839" s="14">
        <v>0</v>
      </c>
      <c r="O839" s="3">
        <f>Table_OTOB_YTD[[#This Row],[CHARGED DAYS]]-Table_OTOB_YTD[[#This Row],[CONTRACT DAYS]]-Table_OTOB_YTD[[#This Row],[THIRD PARTY DAYS ADDED]]</f>
        <v>0</v>
      </c>
    </row>
    <row r="840" spans="1:15" hidden="1" x14ac:dyDescent="0.2">
      <c r="A840" s="5" t="s">
        <v>51</v>
      </c>
      <c r="B840" s="4" t="s">
        <v>297</v>
      </c>
      <c r="C840" s="5" t="s">
        <v>65</v>
      </c>
      <c r="D840" s="5" t="s">
        <v>19</v>
      </c>
      <c r="E840" s="6">
        <v>45593</v>
      </c>
      <c r="F840" s="13">
        <v>648422.03</v>
      </c>
      <c r="G840" s="13">
        <v>-59419.35</v>
      </c>
      <c r="H840" s="13">
        <v>0</v>
      </c>
      <c r="I840" s="13">
        <v>612529.68000000005</v>
      </c>
      <c r="J840" s="13">
        <v>-35892.35</v>
      </c>
      <c r="K840" s="14">
        <v>28</v>
      </c>
      <c r="L840" s="14">
        <v>61</v>
      </c>
      <c r="M840" s="14">
        <v>33</v>
      </c>
      <c r="N840" s="14">
        <v>0</v>
      </c>
      <c r="O840" s="3">
        <f>Table_OTOB_YTD[[#This Row],[CHARGED DAYS]]-Table_OTOB_YTD[[#This Row],[CONTRACT DAYS]]-Table_OTOB_YTD[[#This Row],[THIRD PARTY DAYS ADDED]]</f>
        <v>33</v>
      </c>
    </row>
    <row r="841" spans="1:15" hidden="1" x14ac:dyDescent="0.2">
      <c r="A841" s="5" t="s">
        <v>298</v>
      </c>
      <c r="B841" s="4" t="s">
        <v>299</v>
      </c>
      <c r="C841" s="5" t="s">
        <v>300</v>
      </c>
      <c r="D841" s="5" t="s">
        <v>301</v>
      </c>
      <c r="E841" s="6">
        <v>45593</v>
      </c>
      <c r="F841" s="13">
        <v>10587368.26</v>
      </c>
      <c r="G841" s="13">
        <v>810758.46</v>
      </c>
      <c r="H841" s="13">
        <v>0</v>
      </c>
      <c r="I841" s="13">
        <v>11373705.68</v>
      </c>
      <c r="J841" s="13">
        <v>786337.42</v>
      </c>
      <c r="K841" s="14">
        <v>230</v>
      </c>
      <c r="L841" s="14">
        <v>306</v>
      </c>
      <c r="M841" s="14">
        <v>81</v>
      </c>
      <c r="N841" s="14">
        <v>0</v>
      </c>
      <c r="O841" s="3">
        <f>Table_OTOB_YTD[[#This Row],[CHARGED DAYS]]-Table_OTOB_YTD[[#This Row],[CONTRACT DAYS]]-Table_OTOB_YTD[[#This Row],[THIRD PARTY DAYS ADDED]]</f>
        <v>76</v>
      </c>
    </row>
    <row r="842" spans="1:15" hidden="1" x14ac:dyDescent="0.2">
      <c r="A842" s="5" t="s">
        <v>255</v>
      </c>
      <c r="B842" s="4" t="s">
        <v>302</v>
      </c>
      <c r="C842" s="5" t="s">
        <v>303</v>
      </c>
      <c r="D842" s="5" t="s">
        <v>304</v>
      </c>
      <c r="E842" s="6">
        <v>45593</v>
      </c>
      <c r="F842" s="13">
        <v>396817.5</v>
      </c>
      <c r="G842" s="13">
        <v>32567.59</v>
      </c>
      <c r="H842" s="13">
        <v>0</v>
      </c>
      <c r="I842" s="13">
        <v>407126.32</v>
      </c>
      <c r="J842" s="13">
        <v>10308.82</v>
      </c>
      <c r="K842" s="14">
        <v>44</v>
      </c>
      <c r="L842" s="14">
        <v>76</v>
      </c>
      <c r="M842" s="14">
        <v>20</v>
      </c>
      <c r="N842" s="14">
        <v>0</v>
      </c>
      <c r="O842" s="3">
        <f>Table_OTOB_YTD[[#This Row],[CHARGED DAYS]]-Table_OTOB_YTD[[#This Row],[CONTRACT DAYS]]-Table_OTOB_YTD[[#This Row],[THIRD PARTY DAYS ADDED]]</f>
        <v>32</v>
      </c>
    </row>
    <row r="843" spans="1:15" hidden="1" x14ac:dyDescent="0.2">
      <c r="A843" s="5" t="s">
        <v>31</v>
      </c>
      <c r="B843" s="4" t="s">
        <v>305</v>
      </c>
      <c r="C843" s="5" t="s">
        <v>306</v>
      </c>
      <c r="D843" s="5" t="s">
        <v>307</v>
      </c>
      <c r="E843" s="6">
        <v>45593</v>
      </c>
      <c r="F843" s="13">
        <v>6628642</v>
      </c>
      <c r="G843" s="13">
        <v>304378.55</v>
      </c>
      <c r="H843" s="13">
        <v>0</v>
      </c>
      <c r="I843" s="13">
        <v>6641766.3600000003</v>
      </c>
      <c r="J843" s="13">
        <v>13124.36</v>
      </c>
      <c r="K843" s="14">
        <v>410</v>
      </c>
      <c r="L843" s="14">
        <v>291</v>
      </c>
      <c r="M843" s="14">
        <v>0</v>
      </c>
      <c r="N843" s="14">
        <v>0</v>
      </c>
      <c r="O843" s="3">
        <f>Table_OTOB_YTD[[#This Row],[CHARGED DAYS]]-Table_OTOB_YTD[[#This Row],[CONTRACT DAYS]]-Table_OTOB_YTD[[#This Row],[THIRD PARTY DAYS ADDED]]</f>
        <v>-119</v>
      </c>
    </row>
    <row r="844" spans="1:15" hidden="1" x14ac:dyDescent="0.2">
      <c r="A844" s="5" t="s">
        <v>165</v>
      </c>
      <c r="B844" s="4" t="s">
        <v>295</v>
      </c>
      <c r="C844" s="5" t="s">
        <v>165</v>
      </c>
      <c r="D844" s="5" t="s">
        <v>34</v>
      </c>
      <c r="E844" s="6">
        <v>45592</v>
      </c>
      <c r="F844" s="13">
        <v>2756557.25</v>
      </c>
      <c r="G844" s="13">
        <v>668639.65</v>
      </c>
      <c r="H844" s="13">
        <v>0</v>
      </c>
      <c r="I844" s="13">
        <v>3511031.47</v>
      </c>
      <c r="J844" s="13">
        <v>754474.22</v>
      </c>
      <c r="K844" s="14">
        <v>124</v>
      </c>
      <c r="L844" s="14">
        <v>86</v>
      </c>
      <c r="M844" s="14">
        <v>0</v>
      </c>
      <c r="N844" s="14">
        <v>0</v>
      </c>
      <c r="O844" s="3">
        <f>Table_OTOB_YTD[[#This Row],[CHARGED DAYS]]-Table_OTOB_YTD[[#This Row],[CONTRACT DAYS]]-Table_OTOB_YTD[[#This Row],[THIRD PARTY DAYS ADDED]]</f>
        <v>-38</v>
      </c>
    </row>
    <row r="845" spans="1:15" hidden="1" x14ac:dyDescent="0.2">
      <c r="A845" s="5" t="s">
        <v>57</v>
      </c>
      <c r="B845" s="4" t="s">
        <v>294</v>
      </c>
      <c r="C845" s="5" t="s">
        <v>115</v>
      </c>
      <c r="D845" s="5" t="s">
        <v>34</v>
      </c>
      <c r="E845" s="6">
        <v>45590</v>
      </c>
      <c r="F845" s="13">
        <v>14598295.77</v>
      </c>
      <c r="G845" s="13">
        <v>5695539.6799999997</v>
      </c>
      <c r="H845" s="13">
        <v>0</v>
      </c>
      <c r="I845" s="13">
        <v>19217067.760000002</v>
      </c>
      <c r="J845" s="13">
        <v>4618771.99</v>
      </c>
      <c r="K845" s="14">
        <v>398</v>
      </c>
      <c r="L845" s="14">
        <v>582</v>
      </c>
      <c r="M845" s="14">
        <v>185</v>
      </c>
      <c r="N845" s="14">
        <v>0</v>
      </c>
      <c r="O845" s="3">
        <f>Table_OTOB_YTD[[#This Row],[CHARGED DAYS]]-Table_OTOB_YTD[[#This Row],[CONTRACT DAYS]]-Table_OTOB_YTD[[#This Row],[THIRD PARTY DAYS ADDED]]</f>
        <v>184</v>
      </c>
    </row>
    <row r="846" spans="1:15" hidden="1" x14ac:dyDescent="0.2">
      <c r="A846" s="5" t="s">
        <v>51</v>
      </c>
      <c r="B846" s="4" t="s">
        <v>292</v>
      </c>
      <c r="C846" s="5" t="s">
        <v>276</v>
      </c>
      <c r="D846" s="5" t="s">
        <v>293</v>
      </c>
      <c r="E846" s="6">
        <v>45588</v>
      </c>
      <c r="F846" s="13">
        <v>1083995.67</v>
      </c>
      <c r="G846" s="13">
        <v>-55516.880000000005</v>
      </c>
      <c r="H846" s="13">
        <v>0</v>
      </c>
      <c r="I846" s="13">
        <v>1097456.99</v>
      </c>
      <c r="J846" s="13">
        <v>13461.32</v>
      </c>
      <c r="K846" s="14">
        <v>32</v>
      </c>
      <c r="L846" s="14">
        <v>8</v>
      </c>
      <c r="M846" s="14">
        <v>0</v>
      </c>
      <c r="N846" s="14">
        <v>0</v>
      </c>
      <c r="O846" s="3">
        <f>Table_OTOB_YTD[[#This Row],[CHARGED DAYS]]-Table_OTOB_YTD[[#This Row],[CONTRACT DAYS]]-Table_OTOB_YTD[[#This Row],[THIRD PARTY DAYS ADDED]]</f>
        <v>-24</v>
      </c>
    </row>
    <row r="847" spans="1:15" hidden="1" x14ac:dyDescent="0.2">
      <c r="A847" s="5" t="s">
        <v>39</v>
      </c>
      <c r="B847" s="4" t="s">
        <v>282</v>
      </c>
      <c r="C847" s="5" t="s">
        <v>283</v>
      </c>
      <c r="D847" s="5" t="s">
        <v>90</v>
      </c>
      <c r="E847" s="6">
        <v>45587</v>
      </c>
      <c r="F847" s="13">
        <v>5593534.4299999997</v>
      </c>
      <c r="G847" s="13">
        <v>41475.379999999997</v>
      </c>
      <c r="H847" s="13">
        <v>0</v>
      </c>
      <c r="I847" s="13">
        <v>5875233.8700000001</v>
      </c>
      <c r="J847" s="13">
        <v>281699.44</v>
      </c>
      <c r="K847" s="14">
        <v>152</v>
      </c>
      <c r="L847" s="14">
        <v>156</v>
      </c>
      <c r="M847" s="14">
        <v>5</v>
      </c>
      <c r="N847" s="14">
        <v>0</v>
      </c>
      <c r="O847" s="3">
        <f>Table_OTOB_YTD[[#This Row],[CHARGED DAYS]]-Table_OTOB_YTD[[#This Row],[CONTRACT DAYS]]-Table_OTOB_YTD[[#This Row],[THIRD PARTY DAYS ADDED]]</f>
        <v>4</v>
      </c>
    </row>
    <row r="848" spans="1:15" hidden="1" x14ac:dyDescent="0.2">
      <c r="A848" s="5" t="s">
        <v>27</v>
      </c>
      <c r="B848" s="4" t="s">
        <v>284</v>
      </c>
      <c r="C848" s="5" t="s">
        <v>285</v>
      </c>
      <c r="D848" s="5" t="s">
        <v>30</v>
      </c>
      <c r="E848" s="6">
        <v>45587</v>
      </c>
      <c r="F848" s="13">
        <v>8566511.5199999996</v>
      </c>
      <c r="G848" s="13">
        <v>214509</v>
      </c>
      <c r="H848" s="13">
        <v>0</v>
      </c>
      <c r="I848" s="13">
        <v>9179770.0099999998</v>
      </c>
      <c r="J848" s="13">
        <v>613258.49</v>
      </c>
      <c r="K848" s="14">
        <v>188</v>
      </c>
      <c r="L848" s="14">
        <v>185</v>
      </c>
      <c r="M848" s="14">
        <v>15</v>
      </c>
      <c r="N848" s="14">
        <v>0</v>
      </c>
      <c r="O848" s="3">
        <f>Table_OTOB_YTD[[#This Row],[CHARGED DAYS]]-Table_OTOB_YTD[[#This Row],[CONTRACT DAYS]]-Table_OTOB_YTD[[#This Row],[THIRD PARTY DAYS ADDED]]</f>
        <v>-3</v>
      </c>
    </row>
    <row r="849" spans="1:15" hidden="1" x14ac:dyDescent="0.2">
      <c r="A849" s="5" t="s">
        <v>27</v>
      </c>
      <c r="B849" s="4" t="s">
        <v>286</v>
      </c>
      <c r="C849" s="5" t="s">
        <v>198</v>
      </c>
      <c r="D849" s="5" t="s">
        <v>30</v>
      </c>
      <c r="E849" s="6">
        <v>45587</v>
      </c>
      <c r="F849" s="13">
        <v>2207755</v>
      </c>
      <c r="G849" s="13">
        <v>40274.870000000003</v>
      </c>
      <c r="H849" s="13">
        <v>0</v>
      </c>
      <c r="I849" s="13">
        <v>2161342.0099999998</v>
      </c>
      <c r="J849" s="13">
        <v>-46412.99</v>
      </c>
      <c r="K849" s="14">
        <v>106</v>
      </c>
      <c r="L849" s="14">
        <v>130</v>
      </c>
      <c r="M849" s="14">
        <v>15</v>
      </c>
      <c r="N849" s="14">
        <v>0</v>
      </c>
      <c r="O849" s="3">
        <f>Table_OTOB_YTD[[#This Row],[CHARGED DAYS]]-Table_OTOB_YTD[[#This Row],[CONTRACT DAYS]]-Table_OTOB_YTD[[#This Row],[THIRD PARTY DAYS ADDED]]</f>
        <v>24</v>
      </c>
    </row>
    <row r="850" spans="1:15" hidden="1" x14ac:dyDescent="0.2">
      <c r="A850" s="5" t="s">
        <v>57</v>
      </c>
      <c r="B850" s="4" t="s">
        <v>287</v>
      </c>
      <c r="C850" s="5" t="s">
        <v>115</v>
      </c>
      <c r="D850" s="5" t="s">
        <v>288</v>
      </c>
      <c r="E850" s="6">
        <v>45587</v>
      </c>
      <c r="F850" s="13">
        <v>78734.400000000009</v>
      </c>
      <c r="G850" s="13">
        <v>-1353.3500000000001</v>
      </c>
      <c r="H850" s="13">
        <v>0</v>
      </c>
      <c r="I850" s="13">
        <v>78021.05</v>
      </c>
      <c r="J850" s="13">
        <v>-713.35</v>
      </c>
      <c r="K850" s="14">
        <v>90</v>
      </c>
      <c r="L850" s="14">
        <v>38</v>
      </c>
      <c r="M850" s="14">
        <v>0</v>
      </c>
      <c r="N850" s="14">
        <v>0</v>
      </c>
      <c r="O850" s="3">
        <f>Table_OTOB_YTD[[#This Row],[CHARGED DAYS]]-Table_OTOB_YTD[[#This Row],[CONTRACT DAYS]]-Table_OTOB_YTD[[#This Row],[THIRD PARTY DAYS ADDED]]</f>
        <v>-52</v>
      </c>
    </row>
    <row r="851" spans="1:15" hidden="1" x14ac:dyDescent="0.2">
      <c r="A851" s="5" t="s">
        <v>57</v>
      </c>
      <c r="B851" s="4" t="s">
        <v>289</v>
      </c>
      <c r="C851" s="5" t="s">
        <v>244</v>
      </c>
      <c r="D851" s="5" t="s">
        <v>290</v>
      </c>
      <c r="E851" s="6">
        <v>45587</v>
      </c>
      <c r="F851" s="13">
        <v>15788778.289999999</v>
      </c>
      <c r="G851" s="13">
        <v>8646460.8300000001</v>
      </c>
      <c r="H851" s="13">
        <v>271903.17</v>
      </c>
      <c r="I851" s="13">
        <v>25152892.809999999</v>
      </c>
      <c r="J851" s="13">
        <v>9092211.3499999996</v>
      </c>
      <c r="K851" s="14">
        <v>457</v>
      </c>
      <c r="L851" s="14">
        <v>516</v>
      </c>
      <c r="M851" s="14">
        <v>147</v>
      </c>
      <c r="N851" s="14">
        <v>0</v>
      </c>
      <c r="O851" s="3">
        <f>Table_OTOB_YTD[[#This Row],[CHARGED DAYS]]-Table_OTOB_YTD[[#This Row],[CONTRACT DAYS]]-Table_OTOB_YTD[[#This Row],[THIRD PARTY DAYS ADDED]]</f>
        <v>59</v>
      </c>
    </row>
    <row r="852" spans="1:15" hidden="1" x14ac:dyDescent="0.2">
      <c r="A852" s="5" t="s">
        <v>215</v>
      </c>
      <c r="B852" s="4" t="s">
        <v>291</v>
      </c>
      <c r="C852" s="5" t="s">
        <v>248</v>
      </c>
      <c r="D852" s="5" t="s">
        <v>174</v>
      </c>
      <c r="E852" s="6">
        <v>45587</v>
      </c>
      <c r="F852" s="13">
        <v>1287240.2</v>
      </c>
      <c r="G852" s="13">
        <v>7455</v>
      </c>
      <c r="H852" s="13">
        <v>0</v>
      </c>
      <c r="I852" s="13">
        <v>1251923.3999999999</v>
      </c>
      <c r="J852" s="13">
        <v>-35316.800000000003</v>
      </c>
      <c r="K852" s="14">
        <v>239</v>
      </c>
      <c r="L852" s="14">
        <v>175</v>
      </c>
      <c r="M852" s="14">
        <v>0</v>
      </c>
      <c r="N852" s="14">
        <v>0</v>
      </c>
      <c r="O852" s="3">
        <f>Table_OTOB_YTD[[#This Row],[CHARGED DAYS]]-Table_OTOB_YTD[[#This Row],[CONTRACT DAYS]]-Table_OTOB_YTD[[#This Row],[THIRD PARTY DAYS ADDED]]</f>
        <v>-64</v>
      </c>
    </row>
    <row r="853" spans="1:15" hidden="1" x14ac:dyDescent="0.2">
      <c r="A853" s="5" t="s">
        <v>51</v>
      </c>
      <c r="B853" s="4" t="s">
        <v>275</v>
      </c>
      <c r="C853" s="5" t="s">
        <v>276</v>
      </c>
      <c r="D853" s="5" t="s">
        <v>277</v>
      </c>
      <c r="E853" s="6">
        <v>45586</v>
      </c>
      <c r="F853" s="13">
        <v>1035073.1</v>
      </c>
      <c r="G853" s="13">
        <v>-49943.43</v>
      </c>
      <c r="H853" s="13">
        <v>0</v>
      </c>
      <c r="I853" s="13">
        <v>1033959.71</v>
      </c>
      <c r="J853" s="13">
        <v>-1113.3900000000001</v>
      </c>
      <c r="K853" s="14">
        <v>32</v>
      </c>
      <c r="L853" s="14">
        <v>26</v>
      </c>
      <c r="M853" s="14">
        <v>0</v>
      </c>
      <c r="N853" s="14">
        <v>0</v>
      </c>
      <c r="O853" s="3">
        <f>Table_OTOB_YTD[[#This Row],[CHARGED DAYS]]-Table_OTOB_YTD[[#This Row],[CONTRACT DAYS]]-Table_OTOB_YTD[[#This Row],[THIRD PARTY DAYS ADDED]]</f>
        <v>-6</v>
      </c>
    </row>
    <row r="854" spans="1:15" hidden="1" x14ac:dyDescent="0.2">
      <c r="A854" s="5" t="s">
        <v>201</v>
      </c>
      <c r="B854" s="4" t="s">
        <v>278</v>
      </c>
      <c r="C854" s="5" t="s">
        <v>232</v>
      </c>
      <c r="D854" s="5" t="s">
        <v>233</v>
      </c>
      <c r="E854" s="6">
        <v>45586</v>
      </c>
      <c r="F854" s="13">
        <v>2941282.43</v>
      </c>
      <c r="G854" s="13">
        <v>0</v>
      </c>
      <c r="H854" s="13">
        <v>0</v>
      </c>
      <c r="I854" s="13">
        <v>2924522.07</v>
      </c>
      <c r="J854" s="13">
        <v>-16760.36</v>
      </c>
      <c r="K854" s="14">
        <v>133</v>
      </c>
      <c r="L854" s="14">
        <v>133</v>
      </c>
      <c r="M854" s="14">
        <v>0</v>
      </c>
      <c r="N854" s="14">
        <v>0</v>
      </c>
      <c r="O854" s="3">
        <f>Table_OTOB_YTD[[#This Row],[CHARGED DAYS]]-Table_OTOB_YTD[[#This Row],[CONTRACT DAYS]]-Table_OTOB_YTD[[#This Row],[THIRD PARTY DAYS ADDED]]</f>
        <v>0</v>
      </c>
    </row>
    <row r="855" spans="1:15" hidden="1" x14ac:dyDescent="0.2">
      <c r="A855" s="5" t="s">
        <v>131</v>
      </c>
      <c r="B855" s="4" t="s">
        <v>279</v>
      </c>
      <c r="C855" s="5" t="s">
        <v>280</v>
      </c>
      <c r="D855" s="5" t="s">
        <v>34</v>
      </c>
      <c r="E855" s="6">
        <v>45586</v>
      </c>
      <c r="F855" s="13">
        <v>14363577.76</v>
      </c>
      <c r="G855" s="13">
        <v>0</v>
      </c>
      <c r="H855" s="13">
        <v>0</v>
      </c>
      <c r="I855" s="13">
        <v>13997772</v>
      </c>
      <c r="J855" s="13">
        <v>-365805.76</v>
      </c>
      <c r="K855" s="14">
        <v>67</v>
      </c>
      <c r="L855" s="14">
        <v>67</v>
      </c>
      <c r="M855" s="14">
        <v>0</v>
      </c>
      <c r="N855" s="14">
        <v>0</v>
      </c>
      <c r="O855" s="3">
        <f>Table_OTOB_YTD[[#This Row],[CHARGED DAYS]]-Table_OTOB_YTD[[#This Row],[CONTRACT DAYS]]-Table_OTOB_YTD[[#This Row],[THIRD PARTY DAYS ADDED]]</f>
        <v>0</v>
      </c>
    </row>
    <row r="856" spans="1:15" hidden="1" x14ac:dyDescent="0.2">
      <c r="A856" s="5" t="s">
        <v>131</v>
      </c>
      <c r="B856" s="4" t="s">
        <v>281</v>
      </c>
      <c r="C856" s="5" t="s">
        <v>280</v>
      </c>
      <c r="D856" s="5" t="s">
        <v>34</v>
      </c>
      <c r="E856" s="6">
        <v>45586</v>
      </c>
      <c r="F856" s="13">
        <v>1938518</v>
      </c>
      <c r="G856" s="13">
        <v>0</v>
      </c>
      <c r="H856" s="13">
        <v>0</v>
      </c>
      <c r="I856" s="13">
        <v>1797376.5</v>
      </c>
      <c r="J856" s="13">
        <v>-141141.5</v>
      </c>
      <c r="K856" s="14">
        <v>124</v>
      </c>
      <c r="L856" s="14">
        <v>63</v>
      </c>
      <c r="M856" s="14">
        <v>0</v>
      </c>
      <c r="N856" s="14">
        <v>0</v>
      </c>
      <c r="O856" s="3">
        <f>Table_OTOB_YTD[[#This Row],[CHARGED DAYS]]-Table_OTOB_YTD[[#This Row],[CONTRACT DAYS]]-Table_OTOB_YTD[[#This Row],[THIRD PARTY DAYS ADDED]]</f>
        <v>-61</v>
      </c>
    </row>
    <row r="857" spans="1:15" hidden="1" x14ac:dyDescent="0.2">
      <c r="A857" s="5" t="s">
        <v>88</v>
      </c>
      <c r="B857" s="4" t="s">
        <v>268</v>
      </c>
      <c r="C857" s="5" t="s">
        <v>105</v>
      </c>
      <c r="D857" s="5" t="s">
        <v>42</v>
      </c>
      <c r="E857" s="6">
        <v>45583</v>
      </c>
      <c r="F857" s="13">
        <v>1534309.5</v>
      </c>
      <c r="G857" s="13">
        <v>-6280</v>
      </c>
      <c r="H857" s="13">
        <v>0</v>
      </c>
      <c r="I857" s="13">
        <v>1500205.46</v>
      </c>
      <c r="J857" s="13">
        <v>-34104.04</v>
      </c>
      <c r="K857" s="14">
        <v>303</v>
      </c>
      <c r="L857" s="14">
        <v>202</v>
      </c>
      <c r="M857" s="14">
        <v>0</v>
      </c>
      <c r="N857" s="14">
        <v>0</v>
      </c>
      <c r="O857" s="3">
        <f>Table_OTOB_YTD[[#This Row],[CHARGED DAYS]]-Table_OTOB_YTD[[#This Row],[CONTRACT DAYS]]-Table_OTOB_YTD[[#This Row],[THIRD PARTY DAYS ADDED]]</f>
        <v>-101</v>
      </c>
    </row>
    <row r="858" spans="1:15" hidden="1" x14ac:dyDescent="0.2">
      <c r="A858" s="5" t="s">
        <v>88</v>
      </c>
      <c r="B858" s="4" t="s">
        <v>269</v>
      </c>
      <c r="C858" s="5" t="s">
        <v>239</v>
      </c>
      <c r="D858" s="5" t="s">
        <v>270</v>
      </c>
      <c r="E858" s="6">
        <v>45583</v>
      </c>
      <c r="F858" s="13">
        <v>6544754.1900000004</v>
      </c>
      <c r="G858" s="13">
        <v>366604.15</v>
      </c>
      <c r="H858" s="13">
        <v>0</v>
      </c>
      <c r="I858" s="13">
        <v>6231734.75</v>
      </c>
      <c r="J858" s="13">
        <v>-313019.44</v>
      </c>
      <c r="K858" s="14">
        <v>214</v>
      </c>
      <c r="L858" s="14">
        <v>254</v>
      </c>
      <c r="M858" s="14">
        <v>39</v>
      </c>
      <c r="N858" s="14">
        <v>0</v>
      </c>
      <c r="O858" s="3">
        <f>Table_OTOB_YTD[[#This Row],[CHARGED DAYS]]-Table_OTOB_YTD[[#This Row],[CONTRACT DAYS]]-Table_OTOB_YTD[[#This Row],[THIRD PARTY DAYS ADDED]]</f>
        <v>40</v>
      </c>
    </row>
    <row r="859" spans="1:15" hidden="1" x14ac:dyDescent="0.2">
      <c r="A859" s="5" t="s">
        <v>57</v>
      </c>
      <c r="B859" s="4" t="s">
        <v>271</v>
      </c>
      <c r="C859" s="5" t="s">
        <v>115</v>
      </c>
      <c r="D859" s="5" t="s">
        <v>97</v>
      </c>
      <c r="E859" s="6">
        <v>45583</v>
      </c>
      <c r="F859" s="13">
        <v>17999505.149999999</v>
      </c>
      <c r="G859" s="13">
        <v>825689.79</v>
      </c>
      <c r="H859" s="13">
        <v>825689.79</v>
      </c>
      <c r="I859" s="13">
        <v>18670205.059999999</v>
      </c>
      <c r="J859" s="13">
        <v>-154989.88</v>
      </c>
      <c r="K859" s="14">
        <v>436</v>
      </c>
      <c r="L859" s="14">
        <v>675</v>
      </c>
      <c r="M859" s="14">
        <v>123</v>
      </c>
      <c r="N859" s="14">
        <v>0</v>
      </c>
      <c r="O859" s="3">
        <f>Table_OTOB_YTD[[#This Row],[CHARGED DAYS]]-Table_OTOB_YTD[[#This Row],[CONTRACT DAYS]]-Table_OTOB_YTD[[#This Row],[THIRD PARTY DAYS ADDED]]</f>
        <v>239</v>
      </c>
    </row>
    <row r="860" spans="1:15" hidden="1" x14ac:dyDescent="0.2">
      <c r="A860" s="5" t="s">
        <v>16</v>
      </c>
      <c r="B860" s="4" t="s">
        <v>272</v>
      </c>
      <c r="C860" s="5" t="s">
        <v>273</v>
      </c>
      <c r="D860" s="5" t="s">
        <v>274</v>
      </c>
      <c r="E860" s="6">
        <v>45583</v>
      </c>
      <c r="F860" s="13">
        <v>2620776.2599999998</v>
      </c>
      <c r="G860" s="13">
        <v>-81357.790000000008</v>
      </c>
      <c r="H860" s="13">
        <v>0</v>
      </c>
      <c r="I860" s="13">
        <v>2510214.8199999998</v>
      </c>
      <c r="J860" s="13">
        <v>-110561.44</v>
      </c>
      <c r="K860" s="14">
        <v>129</v>
      </c>
      <c r="L860" s="14">
        <v>122</v>
      </c>
      <c r="M860" s="14">
        <v>0</v>
      </c>
      <c r="N860" s="14">
        <v>0</v>
      </c>
      <c r="O860" s="3">
        <f>Table_OTOB_YTD[[#This Row],[CHARGED DAYS]]-Table_OTOB_YTD[[#This Row],[CONTRACT DAYS]]-Table_OTOB_YTD[[#This Row],[THIRD PARTY DAYS ADDED]]</f>
        <v>-7</v>
      </c>
    </row>
    <row r="861" spans="1:15" hidden="1" x14ac:dyDescent="0.2">
      <c r="A861" s="5" t="s">
        <v>255</v>
      </c>
      <c r="B861" s="4" t="s">
        <v>261</v>
      </c>
      <c r="C861" s="5" t="s">
        <v>262</v>
      </c>
      <c r="D861" s="5" t="s">
        <v>263</v>
      </c>
      <c r="E861" s="6">
        <v>45582</v>
      </c>
      <c r="F861" s="13">
        <v>3899642.24</v>
      </c>
      <c r="G861" s="13">
        <v>387661.42</v>
      </c>
      <c r="H861" s="13">
        <v>0</v>
      </c>
      <c r="I861" s="13">
        <v>3927143.28</v>
      </c>
      <c r="J861" s="13">
        <v>27501.040000000001</v>
      </c>
      <c r="K861" s="14">
        <v>37</v>
      </c>
      <c r="L861" s="14">
        <v>53</v>
      </c>
      <c r="M861" s="14">
        <v>0</v>
      </c>
      <c r="N861" s="14">
        <v>0</v>
      </c>
      <c r="O861" s="3">
        <f>Table_OTOB_YTD[[#This Row],[CHARGED DAYS]]-Table_OTOB_YTD[[#This Row],[CONTRACT DAYS]]-Table_OTOB_YTD[[#This Row],[THIRD PARTY DAYS ADDED]]</f>
        <v>16</v>
      </c>
    </row>
    <row r="862" spans="1:15" hidden="1" x14ac:dyDescent="0.2">
      <c r="A862" s="5" t="s">
        <v>264</v>
      </c>
      <c r="B862" s="4" t="s">
        <v>265</v>
      </c>
      <c r="C862" s="5" t="s">
        <v>264</v>
      </c>
      <c r="D862" s="5" t="s">
        <v>19</v>
      </c>
      <c r="E862" s="6">
        <v>45582</v>
      </c>
      <c r="F862" s="13">
        <v>5367023.8499999996</v>
      </c>
      <c r="G862" s="13">
        <v>312700.85000000003</v>
      </c>
      <c r="H862" s="13">
        <v>0</v>
      </c>
      <c r="I862" s="13">
        <v>5668931.5999999996</v>
      </c>
      <c r="J862" s="13">
        <v>301907.75</v>
      </c>
      <c r="K862" s="14">
        <v>80</v>
      </c>
      <c r="L862" s="14">
        <v>126</v>
      </c>
      <c r="M862" s="14">
        <v>0</v>
      </c>
      <c r="N862" s="14">
        <v>0</v>
      </c>
      <c r="O862" s="3">
        <f>Table_OTOB_YTD[[#This Row],[CHARGED DAYS]]-Table_OTOB_YTD[[#This Row],[CONTRACT DAYS]]-Table_OTOB_YTD[[#This Row],[THIRD PARTY DAYS ADDED]]</f>
        <v>46</v>
      </c>
    </row>
    <row r="863" spans="1:15" hidden="1" x14ac:dyDescent="0.2">
      <c r="A863" s="5" t="s">
        <v>23</v>
      </c>
      <c r="B863" s="4" t="s">
        <v>266</v>
      </c>
      <c r="C863" s="5" t="s">
        <v>267</v>
      </c>
      <c r="D863" s="5" t="s">
        <v>233</v>
      </c>
      <c r="E863" s="6">
        <v>45582</v>
      </c>
      <c r="F863" s="13">
        <v>2490124.75</v>
      </c>
      <c r="G863" s="13">
        <v>13526.48</v>
      </c>
      <c r="H863" s="13">
        <v>0</v>
      </c>
      <c r="I863" s="13">
        <v>2537576.6</v>
      </c>
      <c r="J863" s="13">
        <v>47451.85</v>
      </c>
      <c r="K863" s="14">
        <v>230</v>
      </c>
      <c r="L863" s="14">
        <v>291</v>
      </c>
      <c r="M863" s="14">
        <v>61</v>
      </c>
      <c r="N863" s="14">
        <v>0</v>
      </c>
      <c r="O863" s="3">
        <f>Table_OTOB_YTD[[#This Row],[CHARGED DAYS]]-Table_OTOB_YTD[[#This Row],[CONTRACT DAYS]]-Table_OTOB_YTD[[#This Row],[THIRD PARTY DAYS ADDED]]</f>
        <v>61</v>
      </c>
    </row>
    <row r="864" spans="1:15" hidden="1" x14ac:dyDescent="0.2">
      <c r="A864" s="5" t="s">
        <v>39</v>
      </c>
      <c r="B864" s="4" t="s">
        <v>251</v>
      </c>
      <c r="C864" s="5" t="s">
        <v>129</v>
      </c>
      <c r="D864" s="5" t="s">
        <v>90</v>
      </c>
      <c r="E864" s="6">
        <v>45581</v>
      </c>
      <c r="F864" s="13">
        <v>9498596.3100000005</v>
      </c>
      <c r="G864" s="13">
        <v>175866.4</v>
      </c>
      <c r="H864" s="13">
        <v>0</v>
      </c>
      <c r="I864" s="13">
        <v>10353585.119999999</v>
      </c>
      <c r="J864" s="13">
        <v>854988.81</v>
      </c>
      <c r="K864" s="14">
        <v>240</v>
      </c>
      <c r="L864" s="14">
        <v>348</v>
      </c>
      <c r="M864" s="14">
        <v>40</v>
      </c>
      <c r="N864" s="14">
        <v>0</v>
      </c>
      <c r="O864" s="3">
        <f>Table_OTOB_YTD[[#This Row],[CHARGED DAYS]]-Table_OTOB_YTD[[#This Row],[CONTRACT DAYS]]-Table_OTOB_YTD[[#This Row],[THIRD PARTY DAYS ADDED]]</f>
        <v>108</v>
      </c>
    </row>
    <row r="865" spans="1:15" hidden="1" x14ac:dyDescent="0.2">
      <c r="A865" s="5" t="s">
        <v>27</v>
      </c>
      <c r="B865" s="4" t="s">
        <v>252</v>
      </c>
      <c r="C865" s="5" t="s">
        <v>253</v>
      </c>
      <c r="D865" s="5" t="s">
        <v>254</v>
      </c>
      <c r="E865" s="6">
        <v>45581</v>
      </c>
      <c r="F865" s="13">
        <v>15464360.41</v>
      </c>
      <c r="G865" s="13">
        <v>380420.07</v>
      </c>
      <c r="H865" s="13">
        <v>0</v>
      </c>
      <c r="I865" s="13">
        <v>17561815.390000001</v>
      </c>
      <c r="J865" s="13">
        <v>2097454.98</v>
      </c>
      <c r="K865" s="14">
        <v>266</v>
      </c>
      <c r="L865" s="14">
        <v>271</v>
      </c>
      <c r="M865" s="14">
        <v>31</v>
      </c>
      <c r="N865" s="14">
        <v>0</v>
      </c>
      <c r="O865" s="3">
        <f>Table_OTOB_YTD[[#This Row],[CHARGED DAYS]]-Table_OTOB_YTD[[#This Row],[CONTRACT DAYS]]-Table_OTOB_YTD[[#This Row],[THIRD PARTY DAYS ADDED]]</f>
        <v>5</v>
      </c>
    </row>
    <row r="866" spans="1:15" hidden="1" x14ac:dyDescent="0.2">
      <c r="A866" s="5" t="s">
        <v>255</v>
      </c>
      <c r="B866" s="4" t="s">
        <v>256</v>
      </c>
      <c r="C866" s="5" t="s">
        <v>257</v>
      </c>
      <c r="D866" s="5" t="s">
        <v>258</v>
      </c>
      <c r="E866" s="6">
        <v>45581</v>
      </c>
      <c r="F866" s="13">
        <v>14739738.039999999</v>
      </c>
      <c r="G866" s="13">
        <v>118985.18000000001</v>
      </c>
      <c r="H866" s="13">
        <v>0</v>
      </c>
      <c r="I866" s="13">
        <v>15241699.630000001</v>
      </c>
      <c r="J866" s="13">
        <v>501961.59</v>
      </c>
      <c r="K866" s="14">
        <v>184</v>
      </c>
      <c r="L866" s="14">
        <v>365</v>
      </c>
      <c r="M866" s="14">
        <v>181</v>
      </c>
      <c r="N866" s="14">
        <v>0</v>
      </c>
      <c r="O866" s="3">
        <f>Table_OTOB_YTD[[#This Row],[CHARGED DAYS]]-Table_OTOB_YTD[[#This Row],[CONTRACT DAYS]]-Table_OTOB_YTD[[#This Row],[THIRD PARTY DAYS ADDED]]</f>
        <v>181</v>
      </c>
    </row>
    <row r="867" spans="1:15" hidden="1" x14ac:dyDescent="0.2">
      <c r="A867" s="5" t="s">
        <v>57</v>
      </c>
      <c r="B867" s="4" t="s">
        <v>259</v>
      </c>
      <c r="C867" s="5" t="s">
        <v>115</v>
      </c>
      <c r="D867" s="5" t="s">
        <v>260</v>
      </c>
      <c r="E867" s="6">
        <v>45581</v>
      </c>
      <c r="F867" s="13">
        <v>3261336.96</v>
      </c>
      <c r="G867" s="13">
        <v>549088.09</v>
      </c>
      <c r="H867" s="13">
        <v>0</v>
      </c>
      <c r="I867" s="13">
        <v>4287775.1500000004</v>
      </c>
      <c r="J867" s="13">
        <v>1026438.19</v>
      </c>
      <c r="K867" s="14">
        <v>32</v>
      </c>
      <c r="L867" s="14">
        <v>123</v>
      </c>
      <c r="M867" s="14">
        <v>91</v>
      </c>
      <c r="N867" s="14">
        <v>0</v>
      </c>
      <c r="O867" s="3">
        <f>Table_OTOB_YTD[[#This Row],[CHARGED DAYS]]-Table_OTOB_YTD[[#This Row],[CONTRACT DAYS]]-Table_OTOB_YTD[[#This Row],[THIRD PARTY DAYS ADDED]]</f>
        <v>91</v>
      </c>
    </row>
    <row r="868" spans="1:15" hidden="1" x14ac:dyDescent="0.2">
      <c r="A868" s="5" t="s">
        <v>88</v>
      </c>
      <c r="B868" s="4" t="s">
        <v>238</v>
      </c>
      <c r="C868" s="5" t="s">
        <v>239</v>
      </c>
      <c r="D868" s="5" t="s">
        <v>240</v>
      </c>
      <c r="E868" s="6">
        <v>45580</v>
      </c>
      <c r="F868" s="13">
        <v>20616736.66</v>
      </c>
      <c r="G868" s="13">
        <v>695263.96</v>
      </c>
      <c r="H868" s="13">
        <v>0</v>
      </c>
      <c r="I868" s="13">
        <v>21294967.41</v>
      </c>
      <c r="J868" s="13">
        <v>678230.75</v>
      </c>
      <c r="K868" s="14">
        <v>836</v>
      </c>
      <c r="L868" s="14">
        <v>890</v>
      </c>
      <c r="M868" s="14">
        <v>54</v>
      </c>
      <c r="N868" s="14">
        <v>0</v>
      </c>
      <c r="O868" s="3">
        <f>Table_OTOB_YTD[[#This Row],[CHARGED DAYS]]-Table_OTOB_YTD[[#This Row],[CONTRACT DAYS]]-Table_OTOB_YTD[[#This Row],[THIRD PARTY DAYS ADDED]]</f>
        <v>54</v>
      </c>
    </row>
    <row r="869" spans="1:15" hidden="1" x14ac:dyDescent="0.2">
      <c r="A869" s="5" t="s">
        <v>88</v>
      </c>
      <c r="B869" s="4" t="s">
        <v>241</v>
      </c>
      <c r="C869" s="5" t="s">
        <v>112</v>
      </c>
      <c r="D869" s="5" t="s">
        <v>242</v>
      </c>
      <c r="E869" s="6">
        <v>45580</v>
      </c>
      <c r="F869" s="13">
        <v>5724413.8700000001</v>
      </c>
      <c r="G869" s="13">
        <v>295327.09000000003</v>
      </c>
      <c r="H869" s="13">
        <v>0</v>
      </c>
      <c r="I869" s="13">
        <v>5945844.75</v>
      </c>
      <c r="J869" s="13">
        <v>221430.88</v>
      </c>
      <c r="K869" s="14">
        <v>241</v>
      </c>
      <c r="L869" s="14">
        <v>281</v>
      </c>
      <c r="M869" s="14">
        <v>10</v>
      </c>
      <c r="N869" s="14">
        <v>0</v>
      </c>
      <c r="O869" s="3">
        <f>Table_OTOB_YTD[[#This Row],[CHARGED DAYS]]-Table_OTOB_YTD[[#This Row],[CONTRACT DAYS]]-Table_OTOB_YTD[[#This Row],[THIRD PARTY DAYS ADDED]]</f>
        <v>40</v>
      </c>
    </row>
    <row r="870" spans="1:15" hidden="1" x14ac:dyDescent="0.2">
      <c r="A870" s="5" t="s">
        <v>57</v>
      </c>
      <c r="B870" s="4" t="s">
        <v>243</v>
      </c>
      <c r="C870" s="5" t="s">
        <v>244</v>
      </c>
      <c r="D870" s="5" t="s">
        <v>122</v>
      </c>
      <c r="E870" s="6">
        <v>45580</v>
      </c>
      <c r="F870" s="13">
        <v>7473853.3200000003</v>
      </c>
      <c r="G870" s="13">
        <v>98328.98</v>
      </c>
      <c r="H870" s="13">
        <v>0</v>
      </c>
      <c r="I870" s="13">
        <v>7627958.4100000001</v>
      </c>
      <c r="J870" s="13">
        <v>154105.09</v>
      </c>
      <c r="K870" s="14">
        <v>252</v>
      </c>
      <c r="L870" s="14">
        <v>251</v>
      </c>
      <c r="M870" s="14">
        <v>0</v>
      </c>
      <c r="N870" s="14">
        <v>0</v>
      </c>
      <c r="O870" s="3">
        <f>Table_OTOB_YTD[[#This Row],[CHARGED DAYS]]-Table_OTOB_YTD[[#This Row],[CONTRACT DAYS]]-Table_OTOB_YTD[[#This Row],[THIRD PARTY DAYS ADDED]]</f>
        <v>-1</v>
      </c>
    </row>
    <row r="871" spans="1:15" hidden="1" x14ac:dyDescent="0.2">
      <c r="A871" s="5" t="s">
        <v>57</v>
      </c>
      <c r="B871" s="4" t="s">
        <v>245</v>
      </c>
      <c r="C871" s="5" t="s">
        <v>244</v>
      </c>
      <c r="D871" s="5" t="s">
        <v>246</v>
      </c>
      <c r="E871" s="6">
        <v>45580</v>
      </c>
      <c r="F871" s="13">
        <v>272609.78999999998</v>
      </c>
      <c r="G871" s="13">
        <v>146040.59</v>
      </c>
      <c r="H871" s="13">
        <v>0</v>
      </c>
      <c r="I871" s="13">
        <v>409073.71</v>
      </c>
      <c r="J871" s="13">
        <v>136463.92000000001</v>
      </c>
      <c r="K871" s="14">
        <v>53</v>
      </c>
      <c r="L871" s="14">
        <v>45</v>
      </c>
      <c r="M871" s="14">
        <v>0</v>
      </c>
      <c r="N871" s="14">
        <v>0</v>
      </c>
      <c r="O871" s="3">
        <f>Table_OTOB_YTD[[#This Row],[CHARGED DAYS]]-Table_OTOB_YTD[[#This Row],[CONTRACT DAYS]]-Table_OTOB_YTD[[#This Row],[THIRD PARTY DAYS ADDED]]</f>
        <v>-8</v>
      </c>
    </row>
    <row r="872" spans="1:15" hidden="1" x14ac:dyDescent="0.2">
      <c r="A872" s="5" t="s">
        <v>215</v>
      </c>
      <c r="B872" s="4" t="s">
        <v>247</v>
      </c>
      <c r="C872" s="5" t="s">
        <v>248</v>
      </c>
      <c r="D872" s="5" t="s">
        <v>249</v>
      </c>
      <c r="E872" s="6">
        <v>45580</v>
      </c>
      <c r="F872" s="13">
        <v>6490669.0999999996</v>
      </c>
      <c r="G872" s="13">
        <v>9450</v>
      </c>
      <c r="H872" s="13">
        <v>0</v>
      </c>
      <c r="I872" s="13">
        <v>6431368.3300000001</v>
      </c>
      <c r="J872" s="13">
        <v>-59300.77</v>
      </c>
      <c r="K872" s="14">
        <v>100</v>
      </c>
      <c r="L872" s="14">
        <v>77</v>
      </c>
      <c r="M872" s="14">
        <v>0</v>
      </c>
      <c r="N872" s="14">
        <v>0</v>
      </c>
      <c r="O872" s="3">
        <f>Table_OTOB_YTD[[#This Row],[CHARGED DAYS]]-Table_OTOB_YTD[[#This Row],[CONTRACT DAYS]]-Table_OTOB_YTD[[#This Row],[THIRD PARTY DAYS ADDED]]</f>
        <v>-23</v>
      </c>
    </row>
    <row r="873" spans="1:15" hidden="1" x14ac:dyDescent="0.2">
      <c r="A873" s="5" t="s">
        <v>35</v>
      </c>
      <c r="B873" s="4" t="s">
        <v>250</v>
      </c>
      <c r="C873" s="5" t="s">
        <v>37</v>
      </c>
      <c r="D873" s="5" t="s">
        <v>97</v>
      </c>
      <c r="E873" s="6">
        <v>45580</v>
      </c>
      <c r="F873" s="13">
        <v>448310</v>
      </c>
      <c r="G873" s="13">
        <v>-353.44</v>
      </c>
      <c r="H873" s="13">
        <v>0</v>
      </c>
      <c r="I873" s="13">
        <v>427156.24</v>
      </c>
      <c r="J873" s="13">
        <v>-21153.759999999998</v>
      </c>
      <c r="K873" s="14">
        <v>45</v>
      </c>
      <c r="L873" s="14">
        <v>34</v>
      </c>
      <c r="M873" s="14">
        <v>0</v>
      </c>
      <c r="N873" s="14">
        <v>0</v>
      </c>
      <c r="O873" s="3">
        <f>Table_OTOB_YTD[[#This Row],[CHARGED DAYS]]-Table_OTOB_YTD[[#This Row],[CONTRACT DAYS]]-Table_OTOB_YTD[[#This Row],[THIRD PARTY DAYS ADDED]]</f>
        <v>-11</v>
      </c>
    </row>
    <row r="874" spans="1:15" hidden="1" x14ac:dyDescent="0.2">
      <c r="A874" s="5" t="s">
        <v>201</v>
      </c>
      <c r="B874" s="4" t="s">
        <v>231</v>
      </c>
      <c r="C874" s="5" t="s">
        <v>232</v>
      </c>
      <c r="D874" s="5" t="s">
        <v>233</v>
      </c>
      <c r="E874" s="6">
        <v>45579</v>
      </c>
      <c r="F874" s="13">
        <v>1020603</v>
      </c>
      <c r="G874" s="13">
        <v>0</v>
      </c>
      <c r="H874" s="13">
        <v>0</v>
      </c>
      <c r="I874" s="13">
        <v>927635.66</v>
      </c>
      <c r="J874" s="13">
        <v>-92967.34</v>
      </c>
      <c r="K874" s="14">
        <v>70</v>
      </c>
      <c r="L874" s="14">
        <v>29</v>
      </c>
      <c r="M874" s="14">
        <v>0</v>
      </c>
      <c r="N874" s="14">
        <v>0</v>
      </c>
      <c r="O874" s="3">
        <f>Table_OTOB_YTD[[#This Row],[CHARGED DAYS]]-Table_OTOB_YTD[[#This Row],[CONTRACT DAYS]]-Table_OTOB_YTD[[#This Row],[THIRD PARTY DAYS ADDED]]</f>
        <v>-41</v>
      </c>
    </row>
    <row r="875" spans="1:15" hidden="1" x14ac:dyDescent="0.2">
      <c r="A875" s="5" t="s">
        <v>201</v>
      </c>
      <c r="B875" s="4" t="s">
        <v>234</v>
      </c>
      <c r="C875" s="5" t="s">
        <v>232</v>
      </c>
      <c r="D875" s="5" t="s">
        <v>235</v>
      </c>
      <c r="E875" s="6">
        <v>45579</v>
      </c>
      <c r="F875" s="13">
        <v>2574156.0300000003</v>
      </c>
      <c r="G875" s="13">
        <v>139938</v>
      </c>
      <c r="H875" s="13">
        <v>0</v>
      </c>
      <c r="I875" s="13">
        <v>2812606.51</v>
      </c>
      <c r="J875" s="13">
        <v>238450.48</v>
      </c>
      <c r="K875" s="14">
        <v>87</v>
      </c>
      <c r="L875" s="14">
        <v>243</v>
      </c>
      <c r="M875" s="14">
        <v>32</v>
      </c>
      <c r="N875" s="14">
        <v>0</v>
      </c>
      <c r="O875" s="3">
        <f>Table_OTOB_YTD[[#This Row],[CHARGED DAYS]]-Table_OTOB_YTD[[#This Row],[CONTRACT DAYS]]-Table_OTOB_YTD[[#This Row],[THIRD PARTY DAYS ADDED]]</f>
        <v>156</v>
      </c>
    </row>
    <row r="876" spans="1:15" hidden="1" x14ac:dyDescent="0.2">
      <c r="A876" s="5" t="s">
        <v>131</v>
      </c>
      <c r="B876" s="4" t="s">
        <v>236</v>
      </c>
      <c r="C876" s="5" t="s">
        <v>145</v>
      </c>
      <c r="D876" s="5" t="s">
        <v>237</v>
      </c>
      <c r="E876" s="6">
        <v>45579</v>
      </c>
      <c r="F876" s="13">
        <v>13110325.390000001</v>
      </c>
      <c r="G876" s="13">
        <v>783923.8</v>
      </c>
      <c r="H876" s="13">
        <v>0</v>
      </c>
      <c r="I876" s="13">
        <v>12839913.060000001</v>
      </c>
      <c r="J876" s="13">
        <v>-270412.33</v>
      </c>
      <c r="K876" s="14">
        <v>83</v>
      </c>
      <c r="L876" s="14">
        <v>25</v>
      </c>
      <c r="M876" s="14">
        <v>0</v>
      </c>
      <c r="N876" s="14">
        <v>0</v>
      </c>
      <c r="O876" s="3">
        <f>Table_OTOB_YTD[[#This Row],[CHARGED DAYS]]-Table_OTOB_YTD[[#This Row],[CONTRACT DAYS]]-Table_OTOB_YTD[[#This Row],[THIRD PARTY DAYS ADDED]]</f>
        <v>-58</v>
      </c>
    </row>
    <row r="877" spans="1:15" hidden="1" x14ac:dyDescent="0.2">
      <c r="A877" s="5" t="s">
        <v>201</v>
      </c>
      <c r="B877" s="4" t="s">
        <v>226</v>
      </c>
      <c r="C877" s="5" t="s">
        <v>227</v>
      </c>
      <c r="D877" s="5" t="s">
        <v>228</v>
      </c>
      <c r="E877" s="6">
        <v>45576</v>
      </c>
      <c r="F877" s="13">
        <v>2552415.92</v>
      </c>
      <c r="G877" s="13">
        <v>0</v>
      </c>
      <c r="H877" s="13">
        <v>0</v>
      </c>
      <c r="I877" s="13">
        <v>2575307.36</v>
      </c>
      <c r="J877" s="13">
        <v>22891.439999999999</v>
      </c>
      <c r="K877" s="14">
        <v>65</v>
      </c>
      <c r="L877" s="14">
        <v>100</v>
      </c>
      <c r="M877" s="14">
        <v>16</v>
      </c>
      <c r="N877" s="14">
        <v>0</v>
      </c>
      <c r="O877" s="3">
        <f>Table_OTOB_YTD[[#This Row],[CHARGED DAYS]]-Table_OTOB_YTD[[#This Row],[CONTRACT DAYS]]-Table_OTOB_YTD[[#This Row],[THIRD PARTY DAYS ADDED]]</f>
        <v>35</v>
      </c>
    </row>
    <row r="878" spans="1:15" hidden="1" x14ac:dyDescent="0.2">
      <c r="A878" s="5" t="s">
        <v>94</v>
      </c>
      <c r="B878" s="4" t="s">
        <v>229</v>
      </c>
      <c r="C878" s="5" t="s">
        <v>148</v>
      </c>
      <c r="D878" s="5" t="s">
        <v>230</v>
      </c>
      <c r="E878" s="6">
        <v>45576</v>
      </c>
      <c r="F878" s="13">
        <v>4193458.94</v>
      </c>
      <c r="G878" s="13">
        <v>-146013.19</v>
      </c>
      <c r="H878" s="13">
        <v>0</v>
      </c>
      <c r="I878" s="13">
        <v>4106229.88</v>
      </c>
      <c r="J878" s="13">
        <v>-87229.06</v>
      </c>
      <c r="K878" s="14">
        <v>153</v>
      </c>
      <c r="L878" s="14">
        <v>150</v>
      </c>
      <c r="M878" s="14">
        <v>0</v>
      </c>
      <c r="N878" s="14">
        <v>0</v>
      </c>
      <c r="O878" s="3">
        <f>Table_OTOB_YTD[[#This Row],[CHARGED DAYS]]-Table_OTOB_YTD[[#This Row],[CONTRACT DAYS]]-Table_OTOB_YTD[[#This Row],[THIRD PARTY DAYS ADDED]]</f>
        <v>-3</v>
      </c>
    </row>
    <row r="879" spans="1:15" hidden="1" x14ac:dyDescent="0.2">
      <c r="A879" s="5" t="s">
        <v>82</v>
      </c>
      <c r="B879" s="4" t="s">
        <v>222</v>
      </c>
      <c r="C879" s="5" t="s">
        <v>223</v>
      </c>
      <c r="D879" s="5" t="s">
        <v>85</v>
      </c>
      <c r="E879" s="6">
        <v>45575</v>
      </c>
      <c r="F879" s="13">
        <v>1081952</v>
      </c>
      <c r="G879" s="13">
        <v>-1000.8000000000001</v>
      </c>
      <c r="H879" s="13">
        <v>0</v>
      </c>
      <c r="I879" s="13">
        <v>1128761.19</v>
      </c>
      <c r="J879" s="13">
        <v>46809.19</v>
      </c>
      <c r="K879" s="14">
        <v>105</v>
      </c>
      <c r="L879" s="14">
        <v>105</v>
      </c>
      <c r="M879" s="14">
        <v>0</v>
      </c>
      <c r="N879" s="14">
        <v>0</v>
      </c>
      <c r="O879" s="3">
        <f>Table_OTOB_YTD[[#This Row],[CHARGED DAYS]]-Table_OTOB_YTD[[#This Row],[CONTRACT DAYS]]-Table_OTOB_YTD[[#This Row],[THIRD PARTY DAYS ADDED]]</f>
        <v>0</v>
      </c>
    </row>
    <row r="880" spans="1:15" hidden="1" x14ac:dyDescent="0.2">
      <c r="A880" s="5" t="s">
        <v>82</v>
      </c>
      <c r="B880" s="4" t="s">
        <v>224</v>
      </c>
      <c r="C880" s="5" t="s">
        <v>84</v>
      </c>
      <c r="D880" s="5" t="s">
        <v>225</v>
      </c>
      <c r="E880" s="6">
        <v>45575</v>
      </c>
      <c r="F880" s="13">
        <v>48720816.799999997</v>
      </c>
      <c r="G880" s="13">
        <v>213508.15</v>
      </c>
      <c r="H880" s="13">
        <v>0</v>
      </c>
      <c r="I880" s="13">
        <v>49672485.960000001</v>
      </c>
      <c r="J880" s="13">
        <v>951669.16</v>
      </c>
      <c r="K880" s="14">
        <v>734</v>
      </c>
      <c r="L880" s="14">
        <v>963</v>
      </c>
      <c r="M880" s="14">
        <v>0</v>
      </c>
      <c r="N880" s="14">
        <v>0</v>
      </c>
      <c r="O880" s="3">
        <f>Table_OTOB_YTD[[#This Row],[CHARGED DAYS]]-Table_OTOB_YTD[[#This Row],[CONTRACT DAYS]]-Table_OTOB_YTD[[#This Row],[THIRD PARTY DAYS ADDED]]</f>
        <v>229</v>
      </c>
    </row>
    <row r="881" spans="1:15" hidden="1" x14ac:dyDescent="0.2">
      <c r="A881" s="5" t="s">
        <v>219</v>
      </c>
      <c r="B881" s="4" t="s">
        <v>220</v>
      </c>
      <c r="C881" s="5" t="s">
        <v>221</v>
      </c>
      <c r="D881" s="5" t="s">
        <v>63</v>
      </c>
      <c r="E881" s="6">
        <v>45574</v>
      </c>
      <c r="F881" s="13">
        <v>13478722.75</v>
      </c>
      <c r="G881" s="13">
        <v>358966.57</v>
      </c>
      <c r="H881" s="13">
        <v>0</v>
      </c>
      <c r="I881" s="13">
        <v>14977060.49</v>
      </c>
      <c r="J881" s="13">
        <v>1498337.74</v>
      </c>
      <c r="K881" s="14">
        <v>420</v>
      </c>
      <c r="L881" s="14">
        <v>481</v>
      </c>
      <c r="M881" s="14">
        <v>53</v>
      </c>
      <c r="N881" s="14">
        <v>0</v>
      </c>
      <c r="O881" s="3">
        <f>Table_OTOB_YTD[[#This Row],[CHARGED DAYS]]-Table_OTOB_YTD[[#This Row],[CONTRACT DAYS]]-Table_OTOB_YTD[[#This Row],[THIRD PARTY DAYS ADDED]]</f>
        <v>61</v>
      </c>
    </row>
    <row r="882" spans="1:15" hidden="1" x14ac:dyDescent="0.2">
      <c r="A882" s="5" t="s">
        <v>215</v>
      </c>
      <c r="B882" s="4" t="s">
        <v>216</v>
      </c>
      <c r="C882" s="5" t="s">
        <v>217</v>
      </c>
      <c r="D882" s="5" t="s">
        <v>218</v>
      </c>
      <c r="E882" s="6">
        <v>45573</v>
      </c>
      <c r="F882" s="13">
        <v>4012543.76</v>
      </c>
      <c r="G882" s="13">
        <v>0</v>
      </c>
      <c r="H882" s="13">
        <v>0</v>
      </c>
      <c r="I882" s="13">
        <v>3814613.62</v>
      </c>
      <c r="J882" s="13">
        <v>-197930.14</v>
      </c>
      <c r="K882" s="14">
        <v>100</v>
      </c>
      <c r="L882" s="14">
        <v>66</v>
      </c>
      <c r="M882" s="14">
        <v>0</v>
      </c>
      <c r="N882" s="14">
        <v>0</v>
      </c>
      <c r="O882" s="3">
        <f>Table_OTOB_YTD[[#This Row],[CHARGED DAYS]]-Table_OTOB_YTD[[#This Row],[CONTRACT DAYS]]-Table_OTOB_YTD[[#This Row],[THIRD PARTY DAYS ADDED]]</f>
        <v>-34</v>
      </c>
    </row>
    <row r="883" spans="1:15" hidden="1" x14ac:dyDescent="0.2">
      <c r="A883" s="5" t="s">
        <v>51</v>
      </c>
      <c r="B883" s="4" t="s">
        <v>213</v>
      </c>
      <c r="C883" s="5" t="s">
        <v>65</v>
      </c>
      <c r="D883" s="5" t="s">
        <v>214</v>
      </c>
      <c r="E883" s="6">
        <v>45572</v>
      </c>
      <c r="F883" s="13">
        <v>4337214.75</v>
      </c>
      <c r="G883" s="13">
        <v>-73814.62</v>
      </c>
      <c r="H883" s="13">
        <v>0</v>
      </c>
      <c r="I883" s="13">
        <v>4487085.66</v>
      </c>
      <c r="J883" s="13">
        <v>149870.91</v>
      </c>
      <c r="K883" s="14">
        <v>96</v>
      </c>
      <c r="L883" s="14">
        <v>90</v>
      </c>
      <c r="M883" s="14">
        <v>0</v>
      </c>
      <c r="N883" s="14">
        <v>0</v>
      </c>
      <c r="O883" s="3">
        <f>Table_OTOB_YTD[[#This Row],[CHARGED DAYS]]-Table_OTOB_YTD[[#This Row],[CONTRACT DAYS]]-Table_OTOB_YTD[[#This Row],[THIRD PARTY DAYS ADDED]]</f>
        <v>-6</v>
      </c>
    </row>
    <row r="884" spans="1:15" hidden="1" x14ac:dyDescent="0.2">
      <c r="A884" s="5" t="s">
        <v>27</v>
      </c>
      <c r="B884" s="4" t="s">
        <v>197</v>
      </c>
      <c r="C884" s="5" t="s">
        <v>198</v>
      </c>
      <c r="D884" s="5" t="s">
        <v>199</v>
      </c>
      <c r="E884" s="6">
        <v>45568</v>
      </c>
      <c r="F884" s="13">
        <v>4121379.4</v>
      </c>
      <c r="G884" s="13">
        <v>0</v>
      </c>
      <c r="H884" s="13">
        <v>0</v>
      </c>
      <c r="I884" s="13">
        <v>4143239.09</v>
      </c>
      <c r="J884" s="13">
        <v>21859.69</v>
      </c>
      <c r="K884" s="14">
        <v>107</v>
      </c>
      <c r="L884" s="14">
        <v>100</v>
      </c>
      <c r="M884" s="14">
        <v>0</v>
      </c>
      <c r="N884" s="14">
        <v>0</v>
      </c>
      <c r="O884" s="3">
        <f>Table_OTOB_YTD[[#This Row],[CHARGED DAYS]]-Table_OTOB_YTD[[#This Row],[CONTRACT DAYS]]-Table_OTOB_YTD[[#This Row],[THIRD PARTY DAYS ADDED]]</f>
        <v>-7</v>
      </c>
    </row>
    <row r="885" spans="1:15" hidden="1" x14ac:dyDescent="0.2">
      <c r="A885" s="5" t="s">
        <v>27</v>
      </c>
      <c r="B885" s="4" t="s">
        <v>200</v>
      </c>
      <c r="C885" s="5" t="s">
        <v>198</v>
      </c>
      <c r="D885" s="5" t="s">
        <v>19</v>
      </c>
      <c r="E885" s="6">
        <v>45568</v>
      </c>
      <c r="F885" s="13">
        <v>576034.65</v>
      </c>
      <c r="G885" s="13">
        <v>0</v>
      </c>
      <c r="H885" s="13">
        <v>0</v>
      </c>
      <c r="I885" s="13">
        <v>576030.03</v>
      </c>
      <c r="J885" s="13">
        <v>-4.62</v>
      </c>
      <c r="K885" s="14">
        <v>43</v>
      </c>
      <c r="L885" s="14">
        <v>25</v>
      </c>
      <c r="M885" s="14">
        <v>0</v>
      </c>
      <c r="N885" s="14">
        <v>0</v>
      </c>
      <c r="O885" s="3">
        <f>Table_OTOB_YTD[[#This Row],[CHARGED DAYS]]-Table_OTOB_YTD[[#This Row],[CONTRACT DAYS]]-Table_OTOB_YTD[[#This Row],[THIRD PARTY DAYS ADDED]]</f>
        <v>-18</v>
      </c>
    </row>
    <row r="886" spans="1:15" hidden="1" x14ac:dyDescent="0.2">
      <c r="A886" s="5" t="s">
        <v>201</v>
      </c>
      <c r="B886" s="4" t="s">
        <v>202</v>
      </c>
      <c r="C886" s="5" t="s">
        <v>203</v>
      </c>
      <c r="D886" s="5" t="s">
        <v>42</v>
      </c>
      <c r="E886" s="6">
        <v>45568</v>
      </c>
      <c r="F886" s="13">
        <v>515115</v>
      </c>
      <c r="G886" s="13">
        <v>0</v>
      </c>
      <c r="H886" s="13">
        <v>0</v>
      </c>
      <c r="I886" s="13">
        <v>499447</v>
      </c>
      <c r="J886" s="13">
        <v>-15668</v>
      </c>
      <c r="K886" s="14">
        <v>89</v>
      </c>
      <c r="L886" s="14">
        <v>256</v>
      </c>
      <c r="M886" s="14">
        <v>0</v>
      </c>
      <c r="N886" s="14">
        <v>0</v>
      </c>
      <c r="O886" s="3">
        <f>Table_OTOB_YTD[[#This Row],[CHARGED DAYS]]-Table_OTOB_YTD[[#This Row],[CONTRACT DAYS]]-Table_OTOB_YTD[[#This Row],[THIRD PARTY DAYS ADDED]]</f>
        <v>167</v>
      </c>
    </row>
    <row r="887" spans="1:15" hidden="1" x14ac:dyDescent="0.2">
      <c r="A887" s="5" t="s">
        <v>131</v>
      </c>
      <c r="B887" s="4" t="s">
        <v>204</v>
      </c>
      <c r="C887" s="5" t="s">
        <v>133</v>
      </c>
      <c r="D887" s="5" t="s">
        <v>205</v>
      </c>
      <c r="E887" s="6">
        <v>45568</v>
      </c>
      <c r="F887" s="13">
        <v>58528500.770000003</v>
      </c>
      <c r="G887" s="13">
        <v>-3781717.37</v>
      </c>
      <c r="H887" s="13">
        <v>0</v>
      </c>
      <c r="I887" s="13">
        <v>55093305.030000001</v>
      </c>
      <c r="J887" s="13">
        <v>-3435195.74</v>
      </c>
      <c r="K887" s="14">
        <v>805</v>
      </c>
      <c r="L887" s="14">
        <v>744</v>
      </c>
      <c r="M887" s="14">
        <v>0</v>
      </c>
      <c r="N887" s="14">
        <v>0</v>
      </c>
      <c r="O887" s="3">
        <f>Table_OTOB_YTD[[#This Row],[CHARGED DAYS]]-Table_OTOB_YTD[[#This Row],[CONTRACT DAYS]]-Table_OTOB_YTD[[#This Row],[THIRD PARTY DAYS ADDED]]</f>
        <v>-61</v>
      </c>
    </row>
    <row r="888" spans="1:15" hidden="1" x14ac:dyDescent="0.2">
      <c r="A888" s="5" t="s">
        <v>94</v>
      </c>
      <c r="B888" s="4" t="s">
        <v>206</v>
      </c>
      <c r="C888" s="5" t="s">
        <v>155</v>
      </c>
      <c r="D888" s="5" t="s">
        <v>207</v>
      </c>
      <c r="E888" s="6">
        <v>45568</v>
      </c>
      <c r="F888" s="13">
        <v>234450</v>
      </c>
      <c r="G888" s="13">
        <v>0</v>
      </c>
      <c r="H888" s="13">
        <v>0</v>
      </c>
      <c r="I888" s="13">
        <v>239400</v>
      </c>
      <c r="J888" s="13">
        <v>4950</v>
      </c>
      <c r="K888" s="14">
        <v>16</v>
      </c>
      <c r="L888" s="14">
        <v>10</v>
      </c>
      <c r="M888" s="14">
        <v>0</v>
      </c>
      <c r="N888" s="14">
        <v>0</v>
      </c>
      <c r="O888" s="3">
        <f>Table_OTOB_YTD[[#This Row],[CHARGED DAYS]]-Table_OTOB_YTD[[#This Row],[CONTRACT DAYS]]-Table_OTOB_YTD[[#This Row],[THIRD PARTY DAYS ADDED]]</f>
        <v>-6</v>
      </c>
    </row>
    <row r="889" spans="1:15" hidden="1" x14ac:dyDescent="0.2">
      <c r="A889" s="5" t="s">
        <v>46</v>
      </c>
      <c r="B889" s="4" t="s">
        <v>208</v>
      </c>
      <c r="C889" s="5" t="s">
        <v>55</v>
      </c>
      <c r="D889" s="5" t="s">
        <v>209</v>
      </c>
      <c r="E889" s="6">
        <v>45568</v>
      </c>
      <c r="F889" s="13">
        <v>2182905.02</v>
      </c>
      <c r="G889" s="13">
        <v>0</v>
      </c>
      <c r="H889" s="13">
        <v>0</v>
      </c>
      <c r="I889" s="13">
        <v>2182996.4900000002</v>
      </c>
      <c r="J889" s="13">
        <v>91.47</v>
      </c>
      <c r="K889" s="14">
        <v>72</v>
      </c>
      <c r="L889" s="14">
        <v>51</v>
      </c>
      <c r="M889" s="14">
        <v>0</v>
      </c>
      <c r="N889" s="14">
        <v>0</v>
      </c>
      <c r="O889" s="3">
        <f>Table_OTOB_YTD[[#This Row],[CHARGED DAYS]]-Table_OTOB_YTD[[#This Row],[CONTRACT DAYS]]-Table_OTOB_YTD[[#This Row],[THIRD PARTY DAYS ADDED]]</f>
        <v>-21</v>
      </c>
    </row>
    <row r="890" spans="1:15" hidden="1" x14ac:dyDescent="0.2">
      <c r="A890" s="5" t="s">
        <v>46</v>
      </c>
      <c r="B890" s="4" t="s">
        <v>210</v>
      </c>
      <c r="C890" s="5" t="s">
        <v>55</v>
      </c>
      <c r="D890" s="5" t="s">
        <v>42</v>
      </c>
      <c r="E890" s="6">
        <v>45568</v>
      </c>
      <c r="F890" s="13">
        <v>1244083.83</v>
      </c>
      <c r="G890" s="13">
        <v>0</v>
      </c>
      <c r="H890" s="13">
        <v>0</v>
      </c>
      <c r="I890" s="13">
        <v>1237442.9099999999</v>
      </c>
      <c r="J890" s="13">
        <v>-6640.92</v>
      </c>
      <c r="K890" s="14">
        <v>238</v>
      </c>
      <c r="L890" s="14">
        <v>138</v>
      </c>
      <c r="M890" s="14">
        <v>0</v>
      </c>
      <c r="N890" s="14">
        <v>0</v>
      </c>
      <c r="O890" s="3">
        <f>Table_OTOB_YTD[[#This Row],[CHARGED DAYS]]-Table_OTOB_YTD[[#This Row],[CONTRACT DAYS]]-Table_OTOB_YTD[[#This Row],[THIRD PARTY DAYS ADDED]]</f>
        <v>-100</v>
      </c>
    </row>
    <row r="891" spans="1:15" hidden="1" x14ac:dyDescent="0.2">
      <c r="A891" s="5" t="s">
        <v>46</v>
      </c>
      <c r="B891" s="4" t="s">
        <v>211</v>
      </c>
      <c r="C891" s="5" t="s">
        <v>55</v>
      </c>
      <c r="D891" s="5" t="s">
        <v>42</v>
      </c>
      <c r="E891" s="6">
        <v>45568</v>
      </c>
      <c r="F891" s="13">
        <v>1626862.5</v>
      </c>
      <c r="G891" s="13">
        <v>0</v>
      </c>
      <c r="H891" s="13">
        <v>0</v>
      </c>
      <c r="I891" s="13">
        <v>1595307.1</v>
      </c>
      <c r="J891" s="13">
        <v>-31555.4</v>
      </c>
      <c r="K891" s="14">
        <v>184</v>
      </c>
      <c r="L891" s="14">
        <v>140</v>
      </c>
      <c r="M891" s="14">
        <v>0</v>
      </c>
      <c r="N891" s="14">
        <v>0</v>
      </c>
      <c r="O891" s="3">
        <f>Table_OTOB_YTD[[#This Row],[CHARGED DAYS]]-Table_OTOB_YTD[[#This Row],[CONTRACT DAYS]]-Table_OTOB_YTD[[#This Row],[THIRD PARTY DAYS ADDED]]</f>
        <v>-44</v>
      </c>
    </row>
    <row r="892" spans="1:15" hidden="1" x14ac:dyDescent="0.2">
      <c r="A892" s="5" t="s">
        <v>46</v>
      </c>
      <c r="B892" s="4" t="s">
        <v>212</v>
      </c>
      <c r="C892" s="5" t="s">
        <v>55</v>
      </c>
      <c r="D892" s="5" t="s">
        <v>42</v>
      </c>
      <c r="E892" s="6">
        <v>45568</v>
      </c>
      <c r="F892" s="13">
        <v>535853.15</v>
      </c>
      <c r="G892" s="13">
        <v>0</v>
      </c>
      <c r="H892" s="13">
        <v>0</v>
      </c>
      <c r="I892" s="13">
        <v>530542.04</v>
      </c>
      <c r="J892" s="13">
        <v>-5311.11</v>
      </c>
      <c r="K892" s="14">
        <v>59</v>
      </c>
      <c r="L892" s="14">
        <v>51</v>
      </c>
      <c r="M892" s="14">
        <v>0</v>
      </c>
      <c r="N892" s="14">
        <v>0</v>
      </c>
      <c r="O892" s="3">
        <f>Table_OTOB_YTD[[#This Row],[CHARGED DAYS]]-Table_OTOB_YTD[[#This Row],[CONTRACT DAYS]]-Table_OTOB_YTD[[#This Row],[THIRD PARTY DAYS ADDED]]</f>
        <v>-8</v>
      </c>
    </row>
    <row r="893" spans="1:15" hidden="1" x14ac:dyDescent="0.2">
      <c r="A893" s="5" t="s">
        <v>150</v>
      </c>
      <c r="B893" s="4" t="s">
        <v>190</v>
      </c>
      <c r="C893" s="5" t="s">
        <v>191</v>
      </c>
      <c r="D893" s="5" t="s">
        <v>192</v>
      </c>
      <c r="E893" s="6">
        <v>45567</v>
      </c>
      <c r="F893" s="13">
        <v>3492422.9</v>
      </c>
      <c r="G893" s="13">
        <v>64108</v>
      </c>
      <c r="H893" s="13">
        <v>0</v>
      </c>
      <c r="I893" s="13">
        <v>3448374.25</v>
      </c>
      <c r="J893" s="13">
        <v>-44048.65</v>
      </c>
      <c r="K893" s="14">
        <v>197</v>
      </c>
      <c r="L893" s="14">
        <v>176</v>
      </c>
      <c r="M893" s="14">
        <v>0</v>
      </c>
      <c r="N893" s="14">
        <v>0</v>
      </c>
      <c r="O893" s="3">
        <f>Table_OTOB_YTD[[#This Row],[CHARGED DAYS]]-Table_OTOB_YTD[[#This Row],[CONTRACT DAYS]]-Table_OTOB_YTD[[#This Row],[THIRD PARTY DAYS ADDED]]</f>
        <v>-21</v>
      </c>
    </row>
    <row r="894" spans="1:15" hidden="1" x14ac:dyDescent="0.2">
      <c r="A894" s="5" t="s">
        <v>78</v>
      </c>
      <c r="B894" s="4" t="s">
        <v>193</v>
      </c>
      <c r="C894" s="5" t="s">
        <v>194</v>
      </c>
      <c r="D894" s="5" t="s">
        <v>42</v>
      </c>
      <c r="E894" s="6">
        <v>45567</v>
      </c>
      <c r="F894" s="13">
        <v>724492</v>
      </c>
      <c r="G894" s="13">
        <v>0</v>
      </c>
      <c r="H894" s="13">
        <v>0</v>
      </c>
      <c r="I894" s="13">
        <v>706661.51</v>
      </c>
      <c r="J894" s="13">
        <v>-17830.490000000002</v>
      </c>
      <c r="K894" s="14">
        <v>64</v>
      </c>
      <c r="L894" s="14">
        <v>110</v>
      </c>
      <c r="M894" s="14">
        <v>19</v>
      </c>
      <c r="N894" s="14">
        <v>0</v>
      </c>
      <c r="O894" s="3">
        <f>Table_OTOB_YTD[[#This Row],[CHARGED DAYS]]-Table_OTOB_YTD[[#This Row],[CONTRACT DAYS]]-Table_OTOB_YTD[[#This Row],[THIRD PARTY DAYS ADDED]]</f>
        <v>46</v>
      </c>
    </row>
    <row r="895" spans="1:15" hidden="1" x14ac:dyDescent="0.2">
      <c r="A895" s="5" t="s">
        <v>57</v>
      </c>
      <c r="B895" s="4" t="s">
        <v>195</v>
      </c>
      <c r="C895" s="5" t="s">
        <v>59</v>
      </c>
      <c r="D895" s="5" t="s">
        <v>196</v>
      </c>
      <c r="E895" s="6">
        <v>45567</v>
      </c>
      <c r="F895" s="13">
        <v>800573.3</v>
      </c>
      <c r="G895" s="13">
        <v>33526.410000000003</v>
      </c>
      <c r="H895" s="13">
        <v>0</v>
      </c>
      <c r="I895" s="13">
        <v>845974.12</v>
      </c>
      <c r="J895" s="13">
        <v>45400.82</v>
      </c>
      <c r="K895" s="14">
        <v>90</v>
      </c>
      <c r="L895" s="14">
        <v>58</v>
      </c>
      <c r="M895" s="14">
        <v>0</v>
      </c>
      <c r="N895" s="14">
        <v>0</v>
      </c>
      <c r="O895" s="3">
        <f>Table_OTOB_YTD[[#This Row],[CHARGED DAYS]]-Table_OTOB_YTD[[#This Row],[CONTRACT DAYS]]-Table_OTOB_YTD[[#This Row],[THIRD PARTY DAYS ADDED]]</f>
        <v>-32</v>
      </c>
    </row>
    <row r="896" spans="1:15" hidden="1" x14ac:dyDescent="0.2">
      <c r="A896" s="5" t="s">
        <v>165</v>
      </c>
      <c r="B896" s="4" t="s">
        <v>182</v>
      </c>
      <c r="C896" s="5" t="s">
        <v>183</v>
      </c>
      <c r="D896" s="5" t="s">
        <v>184</v>
      </c>
      <c r="E896" s="6">
        <v>45566</v>
      </c>
      <c r="F896" s="13">
        <v>6981728.75</v>
      </c>
      <c r="G896" s="13">
        <v>723068.71</v>
      </c>
      <c r="H896" s="13">
        <v>0</v>
      </c>
      <c r="I896" s="13">
        <v>7761157.7699999996</v>
      </c>
      <c r="J896" s="13">
        <v>779429.02</v>
      </c>
      <c r="K896" s="14">
        <v>120</v>
      </c>
      <c r="L896" s="14">
        <v>93</v>
      </c>
      <c r="M896" s="14">
        <v>0</v>
      </c>
      <c r="N896" s="14">
        <v>0</v>
      </c>
      <c r="O896" s="3">
        <f>Table_OTOB_YTD[[#This Row],[CHARGED DAYS]]-Table_OTOB_YTD[[#This Row],[CONTRACT DAYS]]-Table_OTOB_YTD[[#This Row],[THIRD PARTY DAYS ADDED]]</f>
        <v>-27</v>
      </c>
    </row>
    <row r="897" spans="1:15" hidden="1" x14ac:dyDescent="0.2">
      <c r="A897" s="5" t="s">
        <v>31</v>
      </c>
      <c r="B897" s="4" t="s">
        <v>185</v>
      </c>
      <c r="C897" s="5" t="s">
        <v>186</v>
      </c>
      <c r="D897" s="5" t="s">
        <v>187</v>
      </c>
      <c r="E897" s="6">
        <v>45566</v>
      </c>
      <c r="F897" s="13">
        <v>6580022.6500000004</v>
      </c>
      <c r="G897" s="13">
        <v>677818.31</v>
      </c>
      <c r="H897" s="13">
        <v>194928.97</v>
      </c>
      <c r="I897" s="13">
        <v>7766645.3600000003</v>
      </c>
      <c r="J897" s="13">
        <v>991693.74</v>
      </c>
      <c r="K897" s="14">
        <v>303</v>
      </c>
      <c r="L897" s="14">
        <v>435</v>
      </c>
      <c r="M897" s="14">
        <v>135</v>
      </c>
      <c r="N897" s="14">
        <v>95</v>
      </c>
      <c r="O897" s="3">
        <f>Table_OTOB_YTD[[#This Row],[CHARGED DAYS]]-Table_OTOB_YTD[[#This Row],[CONTRACT DAYS]]-Table_OTOB_YTD[[#This Row],[THIRD PARTY DAYS ADDED]]</f>
        <v>37</v>
      </c>
    </row>
    <row r="898" spans="1:15" hidden="1" x14ac:dyDescent="0.2">
      <c r="A898" s="5" t="s">
        <v>98</v>
      </c>
      <c r="B898" s="4" t="s">
        <v>188</v>
      </c>
      <c r="C898" s="5" t="s">
        <v>189</v>
      </c>
      <c r="D898" s="5" t="s">
        <v>77</v>
      </c>
      <c r="E898" s="6">
        <v>45566</v>
      </c>
      <c r="F898" s="13">
        <v>15116541.73</v>
      </c>
      <c r="G898" s="13">
        <v>1411392.53</v>
      </c>
      <c r="H898" s="13">
        <v>0</v>
      </c>
      <c r="I898" s="13">
        <v>15220263.640000001</v>
      </c>
      <c r="J898" s="13">
        <v>103721.91</v>
      </c>
      <c r="K898" s="14">
        <v>359</v>
      </c>
      <c r="L898" s="14">
        <v>582</v>
      </c>
      <c r="M898" s="14">
        <v>11</v>
      </c>
      <c r="N898" s="14">
        <v>0</v>
      </c>
      <c r="O898" s="3">
        <f>Table_OTOB_YTD[[#This Row],[CHARGED DAYS]]-Table_OTOB_YTD[[#This Row],[CONTRACT DAYS]]-Table_OTOB_YTD[[#This Row],[THIRD PARTY DAYS ADDED]]</f>
        <v>223</v>
      </c>
    </row>
    <row r="899" spans="1:15" hidden="1" x14ac:dyDescent="0.2">
      <c r="A899" s="5" t="s">
        <v>78</v>
      </c>
      <c r="B899" s="4" t="s">
        <v>177</v>
      </c>
      <c r="C899" s="5" t="s">
        <v>80</v>
      </c>
      <c r="D899" s="5" t="s">
        <v>178</v>
      </c>
      <c r="E899" s="6">
        <v>45565</v>
      </c>
      <c r="F899" s="13">
        <v>2429784.5699999998</v>
      </c>
      <c r="G899" s="13">
        <v>-31077.75</v>
      </c>
      <c r="H899" s="13">
        <v>0</v>
      </c>
      <c r="I899" s="13">
        <v>2529099.42</v>
      </c>
      <c r="J899" s="13">
        <v>99314.85</v>
      </c>
      <c r="K899" s="14">
        <v>85</v>
      </c>
      <c r="L899" s="14">
        <v>50</v>
      </c>
      <c r="M899" s="14">
        <v>0</v>
      </c>
      <c r="N899" s="14">
        <v>0</v>
      </c>
      <c r="O899" s="3">
        <f>Table_OTOB_YTD[[#This Row],[CHARGED DAYS]]-Table_OTOB_YTD[[#This Row],[CONTRACT DAYS]]-Table_OTOB_YTD[[#This Row],[THIRD PARTY DAYS ADDED]]</f>
        <v>-35</v>
      </c>
    </row>
    <row r="900" spans="1:15" hidden="1" x14ac:dyDescent="0.2">
      <c r="A900" s="5" t="s">
        <v>46</v>
      </c>
      <c r="B900" s="4" t="s">
        <v>179</v>
      </c>
      <c r="C900" s="5" t="s">
        <v>180</v>
      </c>
      <c r="D900" s="5" t="s">
        <v>19</v>
      </c>
      <c r="E900" s="6">
        <v>45565</v>
      </c>
      <c r="F900" s="13">
        <v>151104</v>
      </c>
      <c r="G900" s="13">
        <v>2500</v>
      </c>
      <c r="H900" s="13">
        <v>0</v>
      </c>
      <c r="I900" s="13">
        <v>151109</v>
      </c>
      <c r="J900" s="13">
        <v>5</v>
      </c>
      <c r="K900" s="14">
        <v>59</v>
      </c>
      <c r="L900" s="14">
        <v>50</v>
      </c>
      <c r="M900" s="14">
        <v>0</v>
      </c>
      <c r="N900" s="14">
        <v>0</v>
      </c>
      <c r="O900" s="3">
        <f>Table_OTOB_YTD[[#This Row],[CHARGED DAYS]]-Table_OTOB_YTD[[#This Row],[CONTRACT DAYS]]-Table_OTOB_YTD[[#This Row],[THIRD PARTY DAYS ADDED]]</f>
        <v>-9</v>
      </c>
    </row>
    <row r="901" spans="1:15" hidden="1" x14ac:dyDescent="0.2">
      <c r="A901" s="5" t="s">
        <v>46</v>
      </c>
      <c r="B901" s="4" t="s">
        <v>181</v>
      </c>
      <c r="C901" s="5" t="s">
        <v>53</v>
      </c>
      <c r="D901" s="5" t="s">
        <v>19</v>
      </c>
      <c r="E901" s="6">
        <v>45565</v>
      </c>
      <c r="F901" s="13">
        <v>286575.5</v>
      </c>
      <c r="G901" s="13">
        <v>4072.2000000000003</v>
      </c>
      <c r="H901" s="13">
        <v>0</v>
      </c>
      <c r="I901" s="13">
        <v>279161.2</v>
      </c>
      <c r="J901" s="13">
        <v>-7414.3</v>
      </c>
      <c r="K901" s="14">
        <v>62</v>
      </c>
      <c r="L901" s="14">
        <v>44</v>
      </c>
      <c r="M901" s="14">
        <v>0</v>
      </c>
      <c r="N901" s="14">
        <v>0</v>
      </c>
      <c r="O901" s="3">
        <f>Table_OTOB_YTD[[#This Row],[CHARGED DAYS]]-Table_OTOB_YTD[[#This Row],[CONTRACT DAYS]]-Table_OTOB_YTD[[#This Row],[THIRD PARTY DAYS ADDED]]</f>
        <v>-18</v>
      </c>
    </row>
    <row r="902" spans="1:15" hidden="1" x14ac:dyDescent="0.2">
      <c r="A902" s="5" t="s">
        <v>51</v>
      </c>
      <c r="B902" s="4" t="s">
        <v>160</v>
      </c>
      <c r="C902" s="5" t="s">
        <v>161</v>
      </c>
      <c r="D902" s="5" t="s">
        <v>143</v>
      </c>
      <c r="E902" s="6">
        <v>45562</v>
      </c>
      <c r="F902" s="13">
        <v>13188475.9</v>
      </c>
      <c r="G902" s="13">
        <v>96516.1</v>
      </c>
      <c r="H902" s="13">
        <v>0</v>
      </c>
      <c r="I902" s="13">
        <v>12132563.880000001</v>
      </c>
      <c r="J902" s="13">
        <v>-1055912.02</v>
      </c>
      <c r="K902" s="14">
        <v>193</v>
      </c>
      <c r="L902" s="14">
        <v>186</v>
      </c>
      <c r="M902" s="14">
        <v>0</v>
      </c>
      <c r="N902" s="14">
        <v>0</v>
      </c>
      <c r="O902" s="3">
        <f>Table_OTOB_YTD[[#This Row],[CHARGED DAYS]]-Table_OTOB_YTD[[#This Row],[CONTRACT DAYS]]-Table_OTOB_YTD[[#This Row],[THIRD PARTY DAYS ADDED]]</f>
        <v>-7</v>
      </c>
    </row>
    <row r="903" spans="1:15" hidden="1" x14ac:dyDescent="0.2">
      <c r="A903" s="5" t="s">
        <v>88</v>
      </c>
      <c r="B903" s="4" t="s">
        <v>162</v>
      </c>
      <c r="C903" s="5" t="s">
        <v>88</v>
      </c>
      <c r="D903" s="5" t="s">
        <v>163</v>
      </c>
      <c r="E903" s="6">
        <v>45562</v>
      </c>
      <c r="F903" s="13">
        <v>2754566.08</v>
      </c>
      <c r="G903" s="13">
        <v>12308.880000000001</v>
      </c>
      <c r="H903" s="13">
        <v>0</v>
      </c>
      <c r="I903" s="13">
        <v>2639074.54</v>
      </c>
      <c r="J903" s="13">
        <v>-115491.54</v>
      </c>
      <c r="K903" s="14">
        <v>103</v>
      </c>
      <c r="L903" s="14">
        <v>71</v>
      </c>
      <c r="M903" s="14">
        <v>0</v>
      </c>
      <c r="N903" s="14">
        <v>0</v>
      </c>
      <c r="O903" s="3">
        <f>Table_OTOB_YTD[[#This Row],[CHARGED DAYS]]-Table_OTOB_YTD[[#This Row],[CONTRACT DAYS]]-Table_OTOB_YTD[[#This Row],[THIRD PARTY DAYS ADDED]]</f>
        <v>-32</v>
      </c>
    </row>
    <row r="904" spans="1:15" hidden="1" x14ac:dyDescent="0.2">
      <c r="A904" s="5" t="s">
        <v>88</v>
      </c>
      <c r="B904" s="4" t="s">
        <v>164</v>
      </c>
      <c r="C904" s="5" t="s">
        <v>112</v>
      </c>
      <c r="D904" s="5" t="s">
        <v>122</v>
      </c>
      <c r="E904" s="6">
        <v>45562</v>
      </c>
      <c r="F904" s="13">
        <v>6333011.9199999999</v>
      </c>
      <c r="G904" s="13">
        <v>1618510.08</v>
      </c>
      <c r="H904" s="13">
        <v>0</v>
      </c>
      <c r="I904" s="13">
        <v>7856117.2400000002</v>
      </c>
      <c r="J904" s="13">
        <v>1523105.32</v>
      </c>
      <c r="K904" s="14">
        <v>237</v>
      </c>
      <c r="L904" s="14">
        <v>236</v>
      </c>
      <c r="M904" s="14">
        <v>0</v>
      </c>
      <c r="N904" s="14">
        <v>0</v>
      </c>
      <c r="O904" s="3">
        <f>Table_OTOB_YTD[[#This Row],[CHARGED DAYS]]-Table_OTOB_YTD[[#This Row],[CONTRACT DAYS]]-Table_OTOB_YTD[[#This Row],[THIRD PARTY DAYS ADDED]]</f>
        <v>-1</v>
      </c>
    </row>
    <row r="905" spans="1:15" hidden="1" x14ac:dyDescent="0.2">
      <c r="A905" s="5" t="s">
        <v>165</v>
      </c>
      <c r="B905" s="4" t="s">
        <v>166</v>
      </c>
      <c r="C905" s="5" t="s">
        <v>165</v>
      </c>
      <c r="D905" s="5" t="s">
        <v>42</v>
      </c>
      <c r="E905" s="6">
        <v>45562</v>
      </c>
      <c r="F905" s="13">
        <v>730107.5</v>
      </c>
      <c r="G905" s="13">
        <v>20648.8</v>
      </c>
      <c r="H905" s="13">
        <v>0</v>
      </c>
      <c r="I905" s="13">
        <v>743278.87</v>
      </c>
      <c r="J905" s="13">
        <v>13171.37</v>
      </c>
      <c r="K905" s="14">
        <v>137</v>
      </c>
      <c r="L905" s="14">
        <v>104</v>
      </c>
      <c r="M905" s="14">
        <v>0</v>
      </c>
      <c r="N905" s="14">
        <v>0</v>
      </c>
      <c r="O905" s="3">
        <f>Table_OTOB_YTD[[#This Row],[CHARGED DAYS]]-Table_OTOB_YTD[[#This Row],[CONTRACT DAYS]]-Table_OTOB_YTD[[#This Row],[THIRD PARTY DAYS ADDED]]</f>
        <v>-33</v>
      </c>
    </row>
    <row r="906" spans="1:15" hidden="1" x14ac:dyDescent="0.2">
      <c r="A906" s="5" t="s">
        <v>78</v>
      </c>
      <c r="B906" s="4" t="s">
        <v>167</v>
      </c>
      <c r="C906" s="5" t="s">
        <v>80</v>
      </c>
      <c r="D906" s="5" t="s">
        <v>168</v>
      </c>
      <c r="E906" s="6">
        <v>45562</v>
      </c>
      <c r="F906" s="13">
        <v>1932277.5</v>
      </c>
      <c r="G906" s="13">
        <v>-18287.439999999999</v>
      </c>
      <c r="H906" s="13">
        <v>0</v>
      </c>
      <c r="I906" s="13">
        <v>1933545.43</v>
      </c>
      <c r="J906" s="13">
        <v>1267.93</v>
      </c>
      <c r="K906" s="14">
        <v>171</v>
      </c>
      <c r="L906" s="14">
        <v>159</v>
      </c>
      <c r="M906" s="14">
        <v>5</v>
      </c>
      <c r="N906" s="14">
        <v>0</v>
      </c>
      <c r="O906" s="3">
        <f>Table_OTOB_YTD[[#This Row],[CHARGED DAYS]]-Table_OTOB_YTD[[#This Row],[CONTRACT DAYS]]-Table_OTOB_YTD[[#This Row],[THIRD PARTY DAYS ADDED]]</f>
        <v>-12</v>
      </c>
    </row>
    <row r="907" spans="1:15" hidden="1" x14ac:dyDescent="0.2">
      <c r="A907" s="5" t="s">
        <v>16</v>
      </c>
      <c r="B907" s="4" t="s">
        <v>169</v>
      </c>
      <c r="C907" s="5" t="s">
        <v>170</v>
      </c>
      <c r="D907" s="5" t="s">
        <v>97</v>
      </c>
      <c r="E907" s="6">
        <v>45562</v>
      </c>
      <c r="F907" s="13">
        <v>1091166.3700000001</v>
      </c>
      <c r="G907" s="13">
        <v>-35385</v>
      </c>
      <c r="H907" s="13">
        <v>0</v>
      </c>
      <c r="I907" s="13">
        <v>1093703.94</v>
      </c>
      <c r="J907" s="13">
        <v>2537.5700000000002</v>
      </c>
      <c r="K907" s="14">
        <v>172</v>
      </c>
      <c r="L907" s="14">
        <v>171</v>
      </c>
      <c r="M907" s="14">
        <v>0</v>
      </c>
      <c r="N907" s="14">
        <v>0</v>
      </c>
      <c r="O907" s="3">
        <f>Table_OTOB_YTD[[#This Row],[CHARGED DAYS]]-Table_OTOB_YTD[[#This Row],[CONTRACT DAYS]]-Table_OTOB_YTD[[#This Row],[THIRD PARTY DAYS ADDED]]</f>
        <v>-1</v>
      </c>
    </row>
    <row r="908" spans="1:15" hidden="1" x14ac:dyDescent="0.2">
      <c r="A908" s="5" t="s">
        <v>94</v>
      </c>
      <c r="B908" s="4" t="s">
        <v>171</v>
      </c>
      <c r="C908" s="5" t="s">
        <v>96</v>
      </c>
      <c r="D908" s="5" t="s">
        <v>19</v>
      </c>
      <c r="E908" s="6">
        <v>45562</v>
      </c>
      <c r="F908" s="13">
        <v>224591.52000000002</v>
      </c>
      <c r="G908" s="13">
        <v>19400</v>
      </c>
      <c r="H908" s="13">
        <v>0</v>
      </c>
      <c r="I908" s="13">
        <v>245400.52</v>
      </c>
      <c r="J908" s="13">
        <v>20809</v>
      </c>
      <c r="K908" s="14">
        <v>17</v>
      </c>
      <c r="L908" s="14">
        <v>11</v>
      </c>
      <c r="M908" s="14">
        <v>0</v>
      </c>
      <c r="N908" s="14">
        <v>0</v>
      </c>
      <c r="O908" s="3">
        <f>Table_OTOB_YTD[[#This Row],[CHARGED DAYS]]-Table_OTOB_YTD[[#This Row],[CONTRACT DAYS]]-Table_OTOB_YTD[[#This Row],[THIRD PARTY DAYS ADDED]]</f>
        <v>-6</v>
      </c>
    </row>
    <row r="909" spans="1:15" hidden="1" x14ac:dyDescent="0.2">
      <c r="A909" s="5" t="s">
        <v>94</v>
      </c>
      <c r="B909" s="4" t="s">
        <v>172</v>
      </c>
      <c r="C909" s="5" t="s">
        <v>173</v>
      </c>
      <c r="D909" s="5" t="s">
        <v>174</v>
      </c>
      <c r="E909" s="6">
        <v>45562</v>
      </c>
      <c r="F909" s="13">
        <v>757095</v>
      </c>
      <c r="G909" s="13">
        <v>0</v>
      </c>
      <c r="H909" s="13">
        <v>0</v>
      </c>
      <c r="I909" s="13">
        <v>772371</v>
      </c>
      <c r="J909" s="13">
        <v>15276</v>
      </c>
      <c r="K909" s="14">
        <v>47</v>
      </c>
      <c r="L909" s="14">
        <v>45</v>
      </c>
      <c r="M909" s="14">
        <v>0</v>
      </c>
      <c r="N909" s="14">
        <v>0</v>
      </c>
      <c r="O909" s="3">
        <f>Table_OTOB_YTD[[#This Row],[CHARGED DAYS]]-Table_OTOB_YTD[[#This Row],[CONTRACT DAYS]]-Table_OTOB_YTD[[#This Row],[THIRD PARTY DAYS ADDED]]</f>
        <v>-2</v>
      </c>
    </row>
    <row r="910" spans="1:15" hidden="1" x14ac:dyDescent="0.2">
      <c r="A910" s="5" t="s">
        <v>94</v>
      </c>
      <c r="B910" s="4" t="s">
        <v>175</v>
      </c>
      <c r="C910" s="5" t="s">
        <v>176</v>
      </c>
      <c r="D910" s="5" t="s">
        <v>174</v>
      </c>
      <c r="E910" s="6">
        <v>45562</v>
      </c>
      <c r="F910" s="13">
        <v>157495</v>
      </c>
      <c r="G910" s="13">
        <v>0</v>
      </c>
      <c r="H910" s="13">
        <v>0</v>
      </c>
      <c r="I910" s="13">
        <v>159155.64000000001</v>
      </c>
      <c r="J910" s="13">
        <v>1660.64</v>
      </c>
      <c r="K910" s="14">
        <v>86</v>
      </c>
      <c r="L910" s="14">
        <v>81</v>
      </c>
      <c r="M910" s="14">
        <v>0</v>
      </c>
      <c r="N910" s="14">
        <v>0</v>
      </c>
      <c r="O910" s="3">
        <f>Table_OTOB_YTD[[#This Row],[CHARGED DAYS]]-Table_OTOB_YTD[[#This Row],[CONTRACT DAYS]]-Table_OTOB_YTD[[#This Row],[THIRD PARTY DAYS ADDED]]</f>
        <v>-5</v>
      </c>
    </row>
    <row r="911" spans="1:15" hidden="1" x14ac:dyDescent="0.2">
      <c r="A911" s="5" t="s">
        <v>150</v>
      </c>
      <c r="B911" s="4" t="s">
        <v>151</v>
      </c>
      <c r="C911" s="5" t="s">
        <v>152</v>
      </c>
      <c r="D911" s="5" t="s">
        <v>42</v>
      </c>
      <c r="E911" s="6">
        <v>45561</v>
      </c>
      <c r="F911" s="13">
        <v>968856.5</v>
      </c>
      <c r="G911" s="13">
        <v>50000</v>
      </c>
      <c r="H911" s="13">
        <v>0</v>
      </c>
      <c r="I911" s="13">
        <v>990490.18</v>
      </c>
      <c r="J911" s="13">
        <v>21633.68</v>
      </c>
      <c r="K911" s="14">
        <v>53</v>
      </c>
      <c r="L911" s="14">
        <v>26</v>
      </c>
      <c r="M911" s="14">
        <v>0</v>
      </c>
      <c r="N911" s="14">
        <v>0</v>
      </c>
      <c r="O911" s="3">
        <f>Table_OTOB_YTD[[#This Row],[CHARGED DAYS]]-Table_OTOB_YTD[[#This Row],[CONTRACT DAYS]]-Table_OTOB_YTD[[#This Row],[THIRD PARTY DAYS ADDED]]</f>
        <v>-27</v>
      </c>
    </row>
    <row r="912" spans="1:15" hidden="1" x14ac:dyDescent="0.2">
      <c r="A912" s="5" t="s">
        <v>43</v>
      </c>
      <c r="B912" s="4" t="s">
        <v>153</v>
      </c>
      <c r="C912" s="5" t="s">
        <v>45</v>
      </c>
      <c r="D912" s="5" t="s">
        <v>19</v>
      </c>
      <c r="E912" s="6">
        <v>45561</v>
      </c>
      <c r="F912" s="13">
        <v>3746246.46</v>
      </c>
      <c r="G912" s="13">
        <v>-46151.040000000001</v>
      </c>
      <c r="H912" s="13">
        <v>0</v>
      </c>
      <c r="I912" s="13">
        <v>3671169.58</v>
      </c>
      <c r="J912" s="13">
        <v>-75076.88</v>
      </c>
      <c r="K912" s="14">
        <v>79</v>
      </c>
      <c r="L912" s="14">
        <v>59</v>
      </c>
      <c r="M912" s="14">
        <v>10</v>
      </c>
      <c r="N912" s="14">
        <v>0</v>
      </c>
      <c r="O912" s="3">
        <f>Table_OTOB_YTD[[#This Row],[CHARGED DAYS]]-Table_OTOB_YTD[[#This Row],[CONTRACT DAYS]]-Table_OTOB_YTD[[#This Row],[THIRD PARTY DAYS ADDED]]</f>
        <v>-20</v>
      </c>
    </row>
    <row r="913" spans="1:15" hidden="1" x14ac:dyDescent="0.2">
      <c r="A913" s="5" t="s">
        <v>94</v>
      </c>
      <c r="B913" s="4" t="s">
        <v>154</v>
      </c>
      <c r="C913" s="5" t="s">
        <v>155</v>
      </c>
      <c r="D913" s="5" t="s">
        <v>156</v>
      </c>
      <c r="E913" s="6">
        <v>45561</v>
      </c>
      <c r="F913" s="13">
        <v>12108565.85</v>
      </c>
      <c r="G913" s="13">
        <v>-342423</v>
      </c>
      <c r="H913" s="13">
        <v>0</v>
      </c>
      <c r="I913" s="13">
        <v>12285353.800000001</v>
      </c>
      <c r="J913" s="13">
        <v>176787.95</v>
      </c>
      <c r="K913" s="14">
        <v>434</v>
      </c>
      <c r="L913" s="14">
        <v>335</v>
      </c>
      <c r="M913" s="14">
        <v>4</v>
      </c>
      <c r="N913" s="14">
        <v>0</v>
      </c>
      <c r="O913" s="3">
        <f>Table_OTOB_YTD[[#This Row],[CHARGED DAYS]]-Table_OTOB_YTD[[#This Row],[CONTRACT DAYS]]-Table_OTOB_YTD[[#This Row],[THIRD PARTY DAYS ADDED]]</f>
        <v>-99</v>
      </c>
    </row>
    <row r="914" spans="1:15" hidden="1" x14ac:dyDescent="0.2">
      <c r="A914" s="5" t="s">
        <v>35</v>
      </c>
      <c r="B914" s="4" t="s">
        <v>157</v>
      </c>
      <c r="C914" s="5" t="s">
        <v>158</v>
      </c>
      <c r="D914" s="5" t="s">
        <v>159</v>
      </c>
      <c r="E914" s="6">
        <v>45561</v>
      </c>
      <c r="F914" s="13">
        <v>4557803.1399999997</v>
      </c>
      <c r="G914" s="13">
        <v>-439335</v>
      </c>
      <c r="H914" s="13">
        <v>0</v>
      </c>
      <c r="I914" s="13">
        <v>4071307.47</v>
      </c>
      <c r="J914" s="13">
        <v>-486495.67</v>
      </c>
      <c r="K914" s="14">
        <v>90</v>
      </c>
      <c r="L914" s="14">
        <v>82</v>
      </c>
      <c r="M914" s="14">
        <v>0</v>
      </c>
      <c r="N914" s="14">
        <v>0</v>
      </c>
      <c r="O914" s="3">
        <f>Table_OTOB_YTD[[#This Row],[CHARGED DAYS]]-Table_OTOB_YTD[[#This Row],[CONTRACT DAYS]]-Table_OTOB_YTD[[#This Row],[THIRD PARTY DAYS ADDED]]</f>
        <v>-8</v>
      </c>
    </row>
    <row r="915" spans="1:15" hidden="1" x14ac:dyDescent="0.2">
      <c r="A915" s="5" t="s">
        <v>51</v>
      </c>
      <c r="B915" s="4" t="s">
        <v>141</v>
      </c>
      <c r="C915" s="5" t="s">
        <v>142</v>
      </c>
      <c r="D915" s="5" t="s">
        <v>143</v>
      </c>
      <c r="E915" s="6">
        <v>45560</v>
      </c>
      <c r="F915" s="13">
        <v>12252579.880000001</v>
      </c>
      <c r="G915" s="13">
        <v>2488329.9300000002</v>
      </c>
      <c r="H915" s="13">
        <v>112013</v>
      </c>
      <c r="I915" s="13">
        <v>14837828.619999999</v>
      </c>
      <c r="J915" s="13">
        <v>2473235.7400000002</v>
      </c>
      <c r="K915" s="14">
        <v>284</v>
      </c>
      <c r="L915" s="14">
        <v>269</v>
      </c>
      <c r="M915" s="14">
        <v>47</v>
      </c>
      <c r="N915" s="14">
        <v>16</v>
      </c>
      <c r="O915" s="3">
        <f>Table_OTOB_YTD[[#This Row],[CHARGED DAYS]]-Table_OTOB_YTD[[#This Row],[CONTRACT DAYS]]-Table_OTOB_YTD[[#This Row],[THIRD PARTY DAYS ADDED]]</f>
        <v>-31</v>
      </c>
    </row>
    <row r="916" spans="1:15" hidden="1" x14ac:dyDescent="0.2">
      <c r="A916" s="5" t="s">
        <v>131</v>
      </c>
      <c r="B916" s="4" t="s">
        <v>144</v>
      </c>
      <c r="C916" s="5" t="s">
        <v>145</v>
      </c>
      <c r="D916" s="5" t="s">
        <v>146</v>
      </c>
      <c r="E916" s="6">
        <v>45560</v>
      </c>
      <c r="F916" s="13">
        <v>5823543.4000000004</v>
      </c>
      <c r="G916" s="13">
        <v>549242.94000000006</v>
      </c>
      <c r="H916" s="13">
        <v>0</v>
      </c>
      <c r="I916" s="13">
        <v>6643923.4299999997</v>
      </c>
      <c r="J916" s="13">
        <v>820380.03</v>
      </c>
      <c r="K916" s="14">
        <v>120</v>
      </c>
      <c r="L916" s="14">
        <v>163</v>
      </c>
      <c r="M916" s="14">
        <v>21</v>
      </c>
      <c r="N916" s="14">
        <v>0</v>
      </c>
      <c r="O916" s="3">
        <f>Table_OTOB_YTD[[#This Row],[CHARGED DAYS]]-Table_OTOB_YTD[[#This Row],[CONTRACT DAYS]]-Table_OTOB_YTD[[#This Row],[THIRD PARTY DAYS ADDED]]</f>
        <v>43</v>
      </c>
    </row>
    <row r="917" spans="1:15" hidden="1" x14ac:dyDescent="0.2">
      <c r="A917" s="5" t="s">
        <v>94</v>
      </c>
      <c r="B917" s="4" t="s">
        <v>147</v>
      </c>
      <c r="C917" s="5" t="s">
        <v>148</v>
      </c>
      <c r="D917" s="5" t="s">
        <v>149</v>
      </c>
      <c r="E917" s="6">
        <v>45560</v>
      </c>
      <c r="F917" s="13">
        <v>5533705.8399999999</v>
      </c>
      <c r="G917" s="13">
        <v>-4395.13</v>
      </c>
      <c r="H917" s="13">
        <v>0</v>
      </c>
      <c r="I917" s="13">
        <v>5247508.68</v>
      </c>
      <c r="J917" s="13">
        <v>-286197.15999999997</v>
      </c>
      <c r="K917" s="14">
        <v>249</v>
      </c>
      <c r="L917" s="14">
        <v>383</v>
      </c>
      <c r="M917" s="14">
        <v>0</v>
      </c>
      <c r="N917" s="14">
        <v>0</v>
      </c>
      <c r="O917" s="3">
        <f>Table_OTOB_YTD[[#This Row],[CHARGED DAYS]]-Table_OTOB_YTD[[#This Row],[CONTRACT DAYS]]-Table_OTOB_YTD[[#This Row],[THIRD PARTY DAYS ADDED]]</f>
        <v>134</v>
      </c>
    </row>
    <row r="918" spans="1:15" hidden="1" x14ac:dyDescent="0.2">
      <c r="A918" s="5" t="s">
        <v>39</v>
      </c>
      <c r="B918" s="4" t="s">
        <v>128</v>
      </c>
      <c r="C918" s="5" t="s">
        <v>129</v>
      </c>
      <c r="D918" s="5" t="s">
        <v>130</v>
      </c>
      <c r="E918" s="6">
        <v>45559</v>
      </c>
      <c r="F918" s="13">
        <v>2639408.3200000003</v>
      </c>
      <c r="G918" s="13">
        <v>-118410.62</v>
      </c>
      <c r="H918" s="13">
        <v>0</v>
      </c>
      <c r="I918" s="13">
        <v>2480617.87</v>
      </c>
      <c r="J918" s="13">
        <v>-158790.45000000001</v>
      </c>
      <c r="K918" s="14">
        <v>106</v>
      </c>
      <c r="L918" s="14">
        <v>64</v>
      </c>
      <c r="M918" s="14">
        <v>0</v>
      </c>
      <c r="N918" s="14">
        <v>0</v>
      </c>
      <c r="O918" s="3">
        <f>Table_OTOB_YTD[[#This Row],[CHARGED DAYS]]-Table_OTOB_YTD[[#This Row],[CONTRACT DAYS]]-Table_OTOB_YTD[[#This Row],[THIRD PARTY DAYS ADDED]]</f>
        <v>-42</v>
      </c>
    </row>
    <row r="919" spans="1:15" hidden="1" x14ac:dyDescent="0.2">
      <c r="A919" s="5" t="s">
        <v>131</v>
      </c>
      <c r="B919" s="4" t="s">
        <v>132</v>
      </c>
      <c r="C919" s="5" t="s">
        <v>133</v>
      </c>
      <c r="D919" s="5" t="s">
        <v>134</v>
      </c>
      <c r="E919" s="6">
        <v>45559</v>
      </c>
      <c r="F919" s="13">
        <v>6972496.4900000002</v>
      </c>
      <c r="G919" s="13">
        <v>12956.15</v>
      </c>
      <c r="H919" s="13">
        <v>0</v>
      </c>
      <c r="I919" s="13">
        <v>7397640.9299999997</v>
      </c>
      <c r="J919" s="13">
        <v>425144.44</v>
      </c>
      <c r="K919" s="14">
        <v>155</v>
      </c>
      <c r="L919" s="14">
        <v>155</v>
      </c>
      <c r="M919" s="14">
        <v>0</v>
      </c>
      <c r="N919" s="14">
        <v>0</v>
      </c>
      <c r="O919" s="3">
        <f>Table_OTOB_YTD[[#This Row],[CHARGED DAYS]]-Table_OTOB_YTD[[#This Row],[CONTRACT DAYS]]-Table_OTOB_YTD[[#This Row],[THIRD PARTY DAYS ADDED]]</f>
        <v>0</v>
      </c>
    </row>
    <row r="920" spans="1:15" hidden="1" x14ac:dyDescent="0.2">
      <c r="A920" s="5" t="s">
        <v>43</v>
      </c>
      <c r="B920" s="4" t="s">
        <v>135</v>
      </c>
      <c r="C920" s="5" t="s">
        <v>136</v>
      </c>
      <c r="D920" s="5" t="s">
        <v>34</v>
      </c>
      <c r="E920" s="6">
        <v>45559</v>
      </c>
      <c r="F920" s="13">
        <v>11863753.83</v>
      </c>
      <c r="G920" s="13">
        <v>954893.06</v>
      </c>
      <c r="H920" s="13">
        <v>0</v>
      </c>
      <c r="I920" s="13">
        <v>12545116.84</v>
      </c>
      <c r="J920" s="13">
        <v>681363.01</v>
      </c>
      <c r="K920" s="14">
        <v>130</v>
      </c>
      <c r="L920" s="14">
        <v>146</v>
      </c>
      <c r="M920" s="14">
        <v>10</v>
      </c>
      <c r="N920" s="14">
        <v>0</v>
      </c>
      <c r="O920" s="3">
        <f>Table_OTOB_YTD[[#This Row],[CHARGED DAYS]]-Table_OTOB_YTD[[#This Row],[CONTRACT DAYS]]-Table_OTOB_YTD[[#This Row],[THIRD PARTY DAYS ADDED]]</f>
        <v>16</v>
      </c>
    </row>
    <row r="921" spans="1:15" hidden="1" x14ac:dyDescent="0.2">
      <c r="A921" s="5" t="s">
        <v>94</v>
      </c>
      <c r="B921" s="4" t="s">
        <v>137</v>
      </c>
      <c r="C921" s="5" t="s">
        <v>138</v>
      </c>
      <c r="D921" s="5" t="s">
        <v>139</v>
      </c>
      <c r="E921" s="6">
        <v>45559</v>
      </c>
      <c r="F921" s="13">
        <v>695973.8</v>
      </c>
      <c r="G921" s="13">
        <v>120282.22</v>
      </c>
      <c r="H921" s="13">
        <v>0</v>
      </c>
      <c r="I921" s="13">
        <v>895991.03</v>
      </c>
      <c r="J921" s="13">
        <v>200017.23</v>
      </c>
      <c r="K921" s="14">
        <v>71</v>
      </c>
      <c r="L921" s="14">
        <v>71</v>
      </c>
      <c r="M921" s="14">
        <v>0</v>
      </c>
      <c r="N921" s="14">
        <v>0</v>
      </c>
      <c r="O921" s="3">
        <f>Table_OTOB_YTD[[#This Row],[CHARGED DAYS]]-Table_OTOB_YTD[[#This Row],[CONTRACT DAYS]]-Table_OTOB_YTD[[#This Row],[THIRD PARTY DAYS ADDED]]</f>
        <v>0</v>
      </c>
    </row>
    <row r="922" spans="1:15" hidden="1" x14ac:dyDescent="0.2">
      <c r="A922" s="5" t="s">
        <v>35</v>
      </c>
      <c r="B922" s="4" t="s">
        <v>140</v>
      </c>
      <c r="C922" s="5" t="s">
        <v>37</v>
      </c>
      <c r="D922" s="5" t="s">
        <v>85</v>
      </c>
      <c r="E922" s="6">
        <v>45559</v>
      </c>
      <c r="F922" s="13">
        <v>341697</v>
      </c>
      <c r="G922" s="13">
        <v>0</v>
      </c>
      <c r="H922" s="13">
        <v>0</v>
      </c>
      <c r="I922" s="13">
        <v>336766.59</v>
      </c>
      <c r="J922" s="13">
        <v>-4930.41</v>
      </c>
      <c r="K922" s="14">
        <v>45</v>
      </c>
      <c r="L922" s="14">
        <v>47</v>
      </c>
      <c r="M922" s="14">
        <v>0</v>
      </c>
      <c r="N922" s="14">
        <v>0</v>
      </c>
      <c r="O922" s="3">
        <f>Table_OTOB_YTD[[#This Row],[CHARGED DAYS]]-Table_OTOB_YTD[[#This Row],[CONTRACT DAYS]]-Table_OTOB_YTD[[#This Row],[THIRD PARTY DAYS ADDED]]</f>
        <v>2</v>
      </c>
    </row>
    <row r="923" spans="1:15" hidden="1" x14ac:dyDescent="0.2">
      <c r="A923" s="5" t="s">
        <v>39</v>
      </c>
      <c r="B923" s="4" t="s">
        <v>118</v>
      </c>
      <c r="C923" s="5" t="s">
        <v>119</v>
      </c>
      <c r="D923" s="5" t="s">
        <v>120</v>
      </c>
      <c r="E923" s="6">
        <v>45558</v>
      </c>
      <c r="F923" s="13">
        <v>684071</v>
      </c>
      <c r="G923" s="13">
        <v>0</v>
      </c>
      <c r="H923" s="13">
        <v>0</v>
      </c>
      <c r="I923" s="13">
        <v>663485</v>
      </c>
      <c r="J923" s="13">
        <v>-20586</v>
      </c>
      <c r="K923" s="14">
        <v>74</v>
      </c>
      <c r="L923" s="14">
        <v>51</v>
      </c>
      <c r="M923" s="14">
        <v>0</v>
      </c>
      <c r="N923" s="14">
        <v>0</v>
      </c>
      <c r="O923" s="3">
        <f>Table_OTOB_YTD[[#This Row],[CHARGED DAYS]]-Table_OTOB_YTD[[#This Row],[CONTRACT DAYS]]-Table_OTOB_YTD[[#This Row],[THIRD PARTY DAYS ADDED]]</f>
        <v>-23</v>
      </c>
    </row>
    <row r="924" spans="1:15" hidden="1" x14ac:dyDescent="0.2">
      <c r="A924" s="5" t="s">
        <v>88</v>
      </c>
      <c r="B924" s="4" t="s">
        <v>121</v>
      </c>
      <c r="C924" s="5" t="s">
        <v>88</v>
      </c>
      <c r="D924" s="5" t="s">
        <v>122</v>
      </c>
      <c r="E924" s="6">
        <v>45558</v>
      </c>
      <c r="F924" s="13">
        <v>5125904.79</v>
      </c>
      <c r="G924" s="13">
        <v>57252.480000000003</v>
      </c>
      <c r="H924" s="13">
        <v>0</v>
      </c>
      <c r="I924" s="13">
        <v>4375512.5599999996</v>
      </c>
      <c r="J924" s="13">
        <v>-750392.23</v>
      </c>
      <c r="K924" s="14">
        <v>365</v>
      </c>
      <c r="L924" s="14">
        <v>365</v>
      </c>
      <c r="M924" s="14">
        <v>25</v>
      </c>
      <c r="N924" s="14">
        <v>0</v>
      </c>
      <c r="O924" s="3">
        <f>Table_OTOB_YTD[[#This Row],[CHARGED DAYS]]-Table_OTOB_YTD[[#This Row],[CONTRACT DAYS]]-Table_OTOB_YTD[[#This Row],[THIRD PARTY DAYS ADDED]]</f>
        <v>0</v>
      </c>
    </row>
    <row r="925" spans="1:15" hidden="1" x14ac:dyDescent="0.2">
      <c r="A925" s="5" t="s">
        <v>88</v>
      </c>
      <c r="B925" s="4" t="s">
        <v>123</v>
      </c>
      <c r="C925" s="5" t="s">
        <v>88</v>
      </c>
      <c r="D925" s="5" t="s">
        <v>124</v>
      </c>
      <c r="E925" s="6">
        <v>45558</v>
      </c>
      <c r="F925" s="13">
        <v>4000858.2</v>
      </c>
      <c r="G925" s="13">
        <v>-449833.97000000003</v>
      </c>
      <c r="H925" s="13">
        <v>0</v>
      </c>
      <c r="I925" s="13">
        <v>3390183.92</v>
      </c>
      <c r="J925" s="13">
        <v>-610674.28</v>
      </c>
      <c r="K925" s="14">
        <v>97</v>
      </c>
      <c r="L925" s="14">
        <v>162</v>
      </c>
      <c r="M925" s="14">
        <v>0</v>
      </c>
      <c r="N925" s="14">
        <v>0</v>
      </c>
      <c r="O925" s="3">
        <f>Table_OTOB_YTD[[#This Row],[CHARGED DAYS]]-Table_OTOB_YTD[[#This Row],[CONTRACT DAYS]]-Table_OTOB_YTD[[#This Row],[THIRD PARTY DAYS ADDED]]</f>
        <v>65</v>
      </c>
    </row>
    <row r="926" spans="1:15" hidden="1" x14ac:dyDescent="0.2">
      <c r="A926" s="5" t="s">
        <v>35</v>
      </c>
      <c r="B926" s="4" t="s">
        <v>125</v>
      </c>
      <c r="C926" s="5" t="s">
        <v>126</v>
      </c>
      <c r="D926" s="5" t="s">
        <v>127</v>
      </c>
      <c r="E926" s="6">
        <v>45558</v>
      </c>
      <c r="F926" s="13">
        <v>4494840</v>
      </c>
      <c r="G926" s="13">
        <v>-39536.35</v>
      </c>
      <c r="H926" s="13">
        <v>0</v>
      </c>
      <c r="I926" s="13">
        <v>4608112.0199999996</v>
      </c>
      <c r="J926" s="13">
        <v>113272.02</v>
      </c>
      <c r="K926" s="14">
        <v>234</v>
      </c>
      <c r="L926" s="14">
        <v>200</v>
      </c>
      <c r="M926" s="14">
        <v>0</v>
      </c>
      <c r="N926" s="14">
        <v>0</v>
      </c>
      <c r="O926" s="3">
        <f>Table_OTOB_YTD[[#This Row],[CHARGED DAYS]]-Table_OTOB_YTD[[#This Row],[CONTRACT DAYS]]-Table_OTOB_YTD[[#This Row],[THIRD PARTY DAYS ADDED]]</f>
        <v>-34</v>
      </c>
    </row>
    <row r="927" spans="1:15" hidden="1" x14ac:dyDescent="0.2">
      <c r="A927" s="5" t="s">
        <v>51</v>
      </c>
      <c r="B927" s="4" t="s">
        <v>102</v>
      </c>
      <c r="C927" s="5" t="s">
        <v>65</v>
      </c>
      <c r="D927" s="5" t="s">
        <v>103</v>
      </c>
      <c r="E927" s="6">
        <v>45555</v>
      </c>
      <c r="F927" s="13">
        <v>1340428.6000000001</v>
      </c>
      <c r="G927" s="13">
        <v>0</v>
      </c>
      <c r="H927" s="13">
        <v>0</v>
      </c>
      <c r="I927" s="13">
        <v>1181127.76</v>
      </c>
      <c r="J927" s="13">
        <v>-159300.84</v>
      </c>
      <c r="K927" s="14">
        <v>23</v>
      </c>
      <c r="L927" s="14">
        <v>16</v>
      </c>
      <c r="M927" s="14">
        <v>0</v>
      </c>
      <c r="N927" s="14">
        <v>0</v>
      </c>
      <c r="O927" s="3">
        <f>Table_OTOB_YTD[[#This Row],[CHARGED DAYS]]-Table_OTOB_YTD[[#This Row],[CONTRACT DAYS]]-Table_OTOB_YTD[[#This Row],[THIRD PARTY DAYS ADDED]]</f>
        <v>-7</v>
      </c>
    </row>
    <row r="928" spans="1:15" hidden="1" x14ac:dyDescent="0.2">
      <c r="A928" s="5" t="s">
        <v>88</v>
      </c>
      <c r="B928" s="4" t="s">
        <v>104</v>
      </c>
      <c r="C928" s="5" t="s">
        <v>105</v>
      </c>
      <c r="D928" s="5" t="s">
        <v>106</v>
      </c>
      <c r="E928" s="6">
        <v>45555</v>
      </c>
      <c r="F928" s="13">
        <v>2575586.6800000002</v>
      </c>
      <c r="G928" s="13">
        <v>255202.52000000002</v>
      </c>
      <c r="H928" s="13">
        <v>0</v>
      </c>
      <c r="I928" s="13">
        <v>3159226.65</v>
      </c>
      <c r="J928" s="13">
        <v>583639.97</v>
      </c>
      <c r="K928" s="14">
        <v>320</v>
      </c>
      <c r="L928" s="14">
        <v>294</v>
      </c>
      <c r="M928" s="14">
        <v>0</v>
      </c>
      <c r="N928" s="14">
        <v>0</v>
      </c>
      <c r="O928" s="3">
        <f>Table_OTOB_YTD[[#This Row],[CHARGED DAYS]]-Table_OTOB_YTD[[#This Row],[CONTRACT DAYS]]-Table_OTOB_YTD[[#This Row],[THIRD PARTY DAYS ADDED]]</f>
        <v>-26</v>
      </c>
    </row>
    <row r="929" spans="1:15" hidden="1" x14ac:dyDescent="0.2">
      <c r="A929" s="5" t="s">
        <v>88</v>
      </c>
      <c r="B929" s="4" t="s">
        <v>107</v>
      </c>
      <c r="C929" s="5" t="s">
        <v>108</v>
      </c>
      <c r="D929" s="5" t="s">
        <v>63</v>
      </c>
      <c r="E929" s="6">
        <v>45555</v>
      </c>
      <c r="F929" s="13">
        <v>1859514.08</v>
      </c>
      <c r="G929" s="13">
        <v>108812.16</v>
      </c>
      <c r="H929" s="13">
        <v>0</v>
      </c>
      <c r="I929" s="13">
        <v>1983774.71</v>
      </c>
      <c r="J929" s="13">
        <v>124260.63</v>
      </c>
      <c r="K929" s="14">
        <v>142</v>
      </c>
      <c r="L929" s="14">
        <v>75</v>
      </c>
      <c r="M929" s="14">
        <v>0</v>
      </c>
      <c r="N929" s="14">
        <v>0</v>
      </c>
      <c r="O929" s="3">
        <f>Table_OTOB_YTD[[#This Row],[CHARGED DAYS]]-Table_OTOB_YTD[[#This Row],[CONTRACT DAYS]]-Table_OTOB_YTD[[#This Row],[THIRD PARTY DAYS ADDED]]</f>
        <v>-67</v>
      </c>
    </row>
    <row r="930" spans="1:15" hidden="1" x14ac:dyDescent="0.2">
      <c r="A930" s="5" t="s">
        <v>88</v>
      </c>
      <c r="B930" s="4" t="s">
        <v>109</v>
      </c>
      <c r="C930" s="5" t="s">
        <v>88</v>
      </c>
      <c r="D930" s="5" t="s">
        <v>110</v>
      </c>
      <c r="E930" s="6">
        <v>45555</v>
      </c>
      <c r="F930" s="13">
        <v>7277370.4699999997</v>
      </c>
      <c r="G930" s="13">
        <v>415689.5</v>
      </c>
      <c r="H930" s="13">
        <v>0</v>
      </c>
      <c r="I930" s="13">
        <v>7456808.4800000004</v>
      </c>
      <c r="J930" s="13">
        <v>179438.01</v>
      </c>
      <c r="K930" s="14">
        <v>188</v>
      </c>
      <c r="L930" s="14">
        <v>187</v>
      </c>
      <c r="M930" s="14">
        <v>0</v>
      </c>
      <c r="N930" s="14">
        <v>0</v>
      </c>
      <c r="O930" s="3">
        <f>Table_OTOB_YTD[[#This Row],[CHARGED DAYS]]-Table_OTOB_YTD[[#This Row],[CONTRACT DAYS]]-Table_OTOB_YTD[[#This Row],[THIRD PARTY DAYS ADDED]]</f>
        <v>-1</v>
      </c>
    </row>
    <row r="931" spans="1:15" hidden="1" x14ac:dyDescent="0.2">
      <c r="A931" s="5" t="s">
        <v>88</v>
      </c>
      <c r="B931" s="4" t="s">
        <v>111</v>
      </c>
      <c r="C931" s="5" t="s">
        <v>112</v>
      </c>
      <c r="D931" s="5" t="s">
        <v>113</v>
      </c>
      <c r="E931" s="6">
        <v>45555</v>
      </c>
      <c r="F931" s="13">
        <v>5714506.6500000004</v>
      </c>
      <c r="G931" s="13">
        <v>727434.42</v>
      </c>
      <c r="H931" s="13">
        <v>0</v>
      </c>
      <c r="I931" s="13">
        <v>6027970.2000000002</v>
      </c>
      <c r="J931" s="13">
        <v>313463.55</v>
      </c>
      <c r="K931" s="14">
        <v>370</v>
      </c>
      <c r="L931" s="14">
        <v>348</v>
      </c>
      <c r="M931" s="14">
        <v>0</v>
      </c>
      <c r="N931" s="14">
        <v>0</v>
      </c>
      <c r="O931" s="3">
        <f>Table_OTOB_YTD[[#This Row],[CHARGED DAYS]]-Table_OTOB_YTD[[#This Row],[CONTRACT DAYS]]-Table_OTOB_YTD[[#This Row],[THIRD PARTY DAYS ADDED]]</f>
        <v>-22</v>
      </c>
    </row>
    <row r="932" spans="1:15" hidden="1" x14ac:dyDescent="0.2">
      <c r="A932" s="5" t="s">
        <v>57</v>
      </c>
      <c r="B932" s="4" t="s">
        <v>114</v>
      </c>
      <c r="C932" s="5" t="s">
        <v>115</v>
      </c>
      <c r="D932" s="5" t="s">
        <v>97</v>
      </c>
      <c r="E932" s="6">
        <v>45555</v>
      </c>
      <c r="F932" s="13">
        <v>4947623.92</v>
      </c>
      <c r="G932" s="13">
        <v>417891.26</v>
      </c>
      <c r="H932" s="13">
        <v>311029.98</v>
      </c>
      <c r="I932" s="13">
        <v>5318772.71</v>
      </c>
      <c r="J932" s="13">
        <v>60118.81</v>
      </c>
      <c r="K932" s="14">
        <v>192</v>
      </c>
      <c r="L932" s="14">
        <v>466</v>
      </c>
      <c r="M932" s="14">
        <v>274</v>
      </c>
      <c r="N932" s="14">
        <v>0</v>
      </c>
      <c r="O932" s="3">
        <f>Table_OTOB_YTD[[#This Row],[CHARGED DAYS]]-Table_OTOB_YTD[[#This Row],[CONTRACT DAYS]]-Table_OTOB_YTD[[#This Row],[THIRD PARTY DAYS ADDED]]</f>
        <v>274</v>
      </c>
    </row>
    <row r="933" spans="1:15" hidden="1" x14ac:dyDescent="0.2">
      <c r="A933" s="5" t="s">
        <v>35</v>
      </c>
      <c r="B933" s="4" t="s">
        <v>116</v>
      </c>
      <c r="C933" s="5" t="s">
        <v>37</v>
      </c>
      <c r="D933" s="5" t="s">
        <v>117</v>
      </c>
      <c r="E933" s="6">
        <v>45555</v>
      </c>
      <c r="F933" s="13">
        <v>796944.5</v>
      </c>
      <c r="G933" s="13">
        <v>25043</v>
      </c>
      <c r="H933" s="13">
        <v>0</v>
      </c>
      <c r="I933" s="13">
        <v>835148.07</v>
      </c>
      <c r="J933" s="13">
        <v>38203.57</v>
      </c>
      <c r="K933" s="14">
        <v>75</v>
      </c>
      <c r="L933" s="14">
        <v>71</v>
      </c>
      <c r="M933" s="14">
        <v>0</v>
      </c>
      <c r="N933" s="14">
        <v>0</v>
      </c>
      <c r="O933" s="3">
        <f>Table_OTOB_YTD[[#This Row],[CHARGED DAYS]]-Table_OTOB_YTD[[#This Row],[CONTRACT DAYS]]-Table_OTOB_YTD[[#This Row],[THIRD PARTY DAYS ADDED]]</f>
        <v>-4</v>
      </c>
    </row>
    <row r="934" spans="1:15" hidden="1" x14ac:dyDescent="0.2">
      <c r="A934" s="5" t="s">
        <v>88</v>
      </c>
      <c r="B934" s="4" t="s">
        <v>89</v>
      </c>
      <c r="C934" s="5" t="s">
        <v>88</v>
      </c>
      <c r="D934" s="5" t="s">
        <v>90</v>
      </c>
      <c r="E934" s="6">
        <v>45554</v>
      </c>
      <c r="F934" s="13">
        <v>4350740.3099999996</v>
      </c>
      <c r="G934" s="13">
        <v>293289.90000000002</v>
      </c>
      <c r="H934" s="13">
        <v>0</v>
      </c>
      <c r="I934" s="13">
        <v>4732772.96</v>
      </c>
      <c r="J934" s="13">
        <v>382032.65</v>
      </c>
      <c r="K934" s="14">
        <v>150</v>
      </c>
      <c r="L934" s="14">
        <v>173</v>
      </c>
      <c r="M934" s="14">
        <v>25</v>
      </c>
      <c r="N934" s="14">
        <v>0</v>
      </c>
      <c r="O934" s="3">
        <f>Table_OTOB_YTD[[#This Row],[CHARGED DAYS]]-Table_OTOB_YTD[[#This Row],[CONTRACT DAYS]]-Table_OTOB_YTD[[#This Row],[THIRD PARTY DAYS ADDED]]</f>
        <v>23</v>
      </c>
    </row>
    <row r="935" spans="1:15" hidden="1" x14ac:dyDescent="0.2">
      <c r="A935" s="5" t="s">
        <v>31</v>
      </c>
      <c r="B935" s="4" t="s">
        <v>91</v>
      </c>
      <c r="C935" s="5" t="s">
        <v>92</v>
      </c>
      <c r="D935" s="5" t="s">
        <v>93</v>
      </c>
      <c r="E935" s="6">
        <v>45554</v>
      </c>
      <c r="F935" s="13">
        <v>1194194.94</v>
      </c>
      <c r="G935" s="13">
        <v>112.8</v>
      </c>
      <c r="H935" s="13">
        <v>0</v>
      </c>
      <c r="I935" s="13">
        <v>1206183.18</v>
      </c>
      <c r="J935" s="13">
        <v>11988.24</v>
      </c>
      <c r="K935" s="14">
        <v>60</v>
      </c>
      <c r="L935" s="14">
        <v>59</v>
      </c>
      <c r="M935" s="14">
        <v>0</v>
      </c>
      <c r="N935" s="14">
        <v>0</v>
      </c>
      <c r="O935" s="3">
        <f>Table_OTOB_YTD[[#This Row],[CHARGED DAYS]]-Table_OTOB_YTD[[#This Row],[CONTRACT DAYS]]-Table_OTOB_YTD[[#This Row],[THIRD PARTY DAYS ADDED]]</f>
        <v>-1</v>
      </c>
    </row>
    <row r="936" spans="1:15" hidden="1" x14ac:dyDescent="0.2">
      <c r="A936" s="5" t="s">
        <v>94</v>
      </c>
      <c r="B936" s="4" t="s">
        <v>95</v>
      </c>
      <c r="C936" s="5" t="s">
        <v>96</v>
      </c>
      <c r="D936" s="5" t="s">
        <v>97</v>
      </c>
      <c r="E936" s="6">
        <v>45554</v>
      </c>
      <c r="F936" s="13">
        <v>638112.63</v>
      </c>
      <c r="G936" s="13">
        <v>69403.25</v>
      </c>
      <c r="H936" s="13">
        <v>0</v>
      </c>
      <c r="I936" s="13">
        <v>732238.84</v>
      </c>
      <c r="J936" s="13">
        <v>94126.21</v>
      </c>
      <c r="K936" s="14">
        <v>58</v>
      </c>
      <c r="L936" s="14">
        <v>97</v>
      </c>
      <c r="M936" s="14">
        <v>39</v>
      </c>
      <c r="N936" s="14">
        <v>0</v>
      </c>
      <c r="O936" s="3">
        <f>Table_OTOB_YTD[[#This Row],[CHARGED DAYS]]-Table_OTOB_YTD[[#This Row],[CONTRACT DAYS]]-Table_OTOB_YTD[[#This Row],[THIRD PARTY DAYS ADDED]]</f>
        <v>39</v>
      </c>
    </row>
    <row r="937" spans="1:15" hidden="1" x14ac:dyDescent="0.2">
      <c r="A937" s="5" t="s">
        <v>98</v>
      </c>
      <c r="B937" s="4" t="s">
        <v>99</v>
      </c>
      <c r="C937" s="5" t="s">
        <v>100</v>
      </c>
      <c r="D937" s="5" t="s">
        <v>101</v>
      </c>
      <c r="E937" s="6">
        <v>45554</v>
      </c>
      <c r="F937" s="13">
        <v>903763.84</v>
      </c>
      <c r="G937" s="13">
        <v>-152701.96</v>
      </c>
      <c r="H937" s="13">
        <v>0</v>
      </c>
      <c r="I937" s="13">
        <v>703937.21</v>
      </c>
      <c r="J937" s="13">
        <v>-199826.63</v>
      </c>
      <c r="K937" s="14">
        <v>34</v>
      </c>
      <c r="L937" s="14">
        <v>33</v>
      </c>
      <c r="M937" s="14">
        <v>0</v>
      </c>
      <c r="N937" s="14">
        <v>0</v>
      </c>
      <c r="O937" s="3">
        <f>Table_OTOB_YTD[[#This Row],[CHARGED DAYS]]-Table_OTOB_YTD[[#This Row],[CONTRACT DAYS]]-Table_OTOB_YTD[[#This Row],[THIRD PARTY DAYS ADDED]]</f>
        <v>-1</v>
      </c>
    </row>
    <row r="938" spans="1:15" hidden="1" x14ac:dyDescent="0.2">
      <c r="A938" s="5" t="s">
        <v>51</v>
      </c>
      <c r="B938" s="4" t="s">
        <v>86</v>
      </c>
      <c r="C938" s="5" t="s">
        <v>76</v>
      </c>
      <c r="D938" s="5" t="s">
        <v>87</v>
      </c>
      <c r="E938" s="6">
        <v>45552</v>
      </c>
      <c r="F938" s="13">
        <v>4469902</v>
      </c>
      <c r="G938" s="13">
        <v>30024.34</v>
      </c>
      <c r="H938" s="13">
        <v>0</v>
      </c>
      <c r="I938" s="13">
        <v>4562391.7300000004</v>
      </c>
      <c r="J938" s="13">
        <v>92489.73</v>
      </c>
      <c r="K938" s="14">
        <v>107</v>
      </c>
      <c r="L938" s="14">
        <v>106</v>
      </c>
      <c r="M938" s="14">
        <v>0</v>
      </c>
      <c r="N938" s="14">
        <v>0</v>
      </c>
      <c r="O938" s="3">
        <f>Table_OTOB_YTD[[#This Row],[CHARGED DAYS]]-Table_OTOB_YTD[[#This Row],[CONTRACT DAYS]]-Table_OTOB_YTD[[#This Row],[THIRD PARTY DAYS ADDED]]</f>
        <v>-1</v>
      </c>
    </row>
    <row r="939" spans="1:15" hidden="1" x14ac:dyDescent="0.2">
      <c r="A939" s="5" t="s">
        <v>78</v>
      </c>
      <c r="B939" s="4" t="s">
        <v>79</v>
      </c>
      <c r="C939" s="5" t="s">
        <v>80</v>
      </c>
      <c r="D939" s="5" t="s">
        <v>81</v>
      </c>
      <c r="E939" s="6">
        <v>45548</v>
      </c>
      <c r="F939" s="13">
        <v>406337.7</v>
      </c>
      <c r="G939" s="13">
        <v>71788.3</v>
      </c>
      <c r="H939" s="13">
        <v>14760</v>
      </c>
      <c r="I939" s="13">
        <v>462398.7</v>
      </c>
      <c r="J939" s="13">
        <v>41301</v>
      </c>
      <c r="K939" s="14">
        <v>85</v>
      </c>
      <c r="L939" s="14">
        <v>79</v>
      </c>
      <c r="M939" s="14">
        <v>0</v>
      </c>
      <c r="N939" s="14">
        <v>0</v>
      </c>
      <c r="O939" s="3">
        <f>Table_OTOB_YTD[[#This Row],[CHARGED DAYS]]-Table_OTOB_YTD[[#This Row],[CONTRACT DAYS]]-Table_OTOB_YTD[[#This Row],[THIRD PARTY DAYS ADDED]]</f>
        <v>-6</v>
      </c>
    </row>
    <row r="940" spans="1:15" hidden="1" x14ac:dyDescent="0.2">
      <c r="A940" s="5" t="s">
        <v>82</v>
      </c>
      <c r="B940" s="4" t="s">
        <v>83</v>
      </c>
      <c r="C940" s="5" t="s">
        <v>84</v>
      </c>
      <c r="D940" s="5" t="s">
        <v>85</v>
      </c>
      <c r="E940" s="6">
        <v>45548</v>
      </c>
      <c r="F940" s="13">
        <v>14045933.92</v>
      </c>
      <c r="G940" s="13">
        <v>1048045.63</v>
      </c>
      <c r="H940" s="13">
        <v>0</v>
      </c>
      <c r="I940" s="13">
        <v>14084633.619999999</v>
      </c>
      <c r="J940" s="13">
        <v>38699.699999999997</v>
      </c>
      <c r="K940" s="14">
        <v>245</v>
      </c>
      <c r="L940" s="14">
        <v>235</v>
      </c>
      <c r="M940" s="14">
        <v>0</v>
      </c>
      <c r="N940" s="14">
        <v>0</v>
      </c>
      <c r="O940" s="3">
        <f>Table_OTOB_YTD[[#This Row],[CHARGED DAYS]]-Table_OTOB_YTD[[#This Row],[CONTRACT DAYS]]-Table_OTOB_YTD[[#This Row],[THIRD PARTY DAYS ADDED]]</f>
        <v>-10</v>
      </c>
    </row>
    <row r="941" spans="1:15" hidden="1" x14ac:dyDescent="0.2">
      <c r="A941" s="5" t="s">
        <v>51</v>
      </c>
      <c r="B941" s="4" t="s">
        <v>75</v>
      </c>
      <c r="C941" s="5" t="s">
        <v>76</v>
      </c>
      <c r="D941" s="5" t="s">
        <v>77</v>
      </c>
      <c r="E941" s="6">
        <v>45546</v>
      </c>
      <c r="F941" s="13">
        <v>5760579.2699999996</v>
      </c>
      <c r="G941" s="13">
        <v>-155804.07</v>
      </c>
      <c r="H941" s="13">
        <v>0</v>
      </c>
      <c r="I941" s="13">
        <v>5427306.0499999998</v>
      </c>
      <c r="J941" s="13">
        <v>-333273.21999999997</v>
      </c>
      <c r="K941" s="14">
        <v>234</v>
      </c>
      <c r="L941" s="14">
        <v>382</v>
      </c>
      <c r="M941" s="14">
        <v>99</v>
      </c>
      <c r="N941" s="14">
        <v>0</v>
      </c>
      <c r="O941" s="3">
        <f>Table_OTOB_YTD[[#This Row],[CHARGED DAYS]]-Table_OTOB_YTD[[#This Row],[CONTRACT DAYS]]-Table_OTOB_YTD[[#This Row],[THIRD PARTY DAYS ADDED]]</f>
        <v>148</v>
      </c>
    </row>
    <row r="942" spans="1:15" hidden="1" x14ac:dyDescent="0.2">
      <c r="A942" s="5" t="s">
        <v>51</v>
      </c>
      <c r="B942" s="4" t="s">
        <v>72</v>
      </c>
      <c r="C942" s="5" t="s">
        <v>73</v>
      </c>
      <c r="D942" s="5" t="s">
        <v>74</v>
      </c>
      <c r="E942" s="6">
        <v>45545</v>
      </c>
      <c r="F942" s="13">
        <v>5448731.9199999999</v>
      </c>
      <c r="G942" s="13">
        <v>1429767.8</v>
      </c>
      <c r="H942" s="13">
        <v>0</v>
      </c>
      <c r="I942" s="13">
        <v>7550747.2800000003</v>
      </c>
      <c r="J942" s="13">
        <v>2102015.36</v>
      </c>
      <c r="K942" s="14">
        <v>221</v>
      </c>
      <c r="L942" s="14">
        <v>281</v>
      </c>
      <c r="M942" s="14">
        <v>60</v>
      </c>
      <c r="N942" s="14">
        <v>0</v>
      </c>
      <c r="O942" s="3">
        <f>Table_OTOB_YTD[[#This Row],[CHARGED DAYS]]-Table_OTOB_YTD[[#This Row],[CONTRACT DAYS]]-Table_OTOB_YTD[[#This Row],[THIRD PARTY DAYS ADDED]]</f>
        <v>60</v>
      </c>
    </row>
    <row r="943" spans="1:15" hidden="1" x14ac:dyDescent="0.2">
      <c r="A943" s="5" t="s">
        <v>27</v>
      </c>
      <c r="B943" s="4" t="s">
        <v>61</v>
      </c>
      <c r="C943" s="5" t="s">
        <v>62</v>
      </c>
      <c r="D943" s="5" t="s">
        <v>63</v>
      </c>
      <c r="E943" s="6">
        <v>45544</v>
      </c>
      <c r="F943" s="13">
        <v>2102432.75</v>
      </c>
      <c r="G943" s="13">
        <v>53509.200000000004</v>
      </c>
      <c r="H943" s="13">
        <v>0</v>
      </c>
      <c r="I943" s="13">
        <v>2137603.46</v>
      </c>
      <c r="J943" s="13">
        <v>35170.71</v>
      </c>
      <c r="K943" s="14">
        <v>104</v>
      </c>
      <c r="L943" s="14">
        <v>147</v>
      </c>
      <c r="M943" s="14">
        <v>0</v>
      </c>
      <c r="N943" s="14">
        <v>0</v>
      </c>
      <c r="O943" s="3">
        <f>Table_OTOB_YTD[[#This Row],[CHARGED DAYS]]-Table_OTOB_YTD[[#This Row],[CONTRACT DAYS]]-Table_OTOB_YTD[[#This Row],[THIRD PARTY DAYS ADDED]]</f>
        <v>43</v>
      </c>
    </row>
    <row r="944" spans="1:15" hidden="1" x14ac:dyDescent="0.2">
      <c r="A944" s="5" t="s">
        <v>51</v>
      </c>
      <c r="B944" s="4" t="s">
        <v>64</v>
      </c>
      <c r="C944" s="5" t="s">
        <v>65</v>
      </c>
      <c r="D944" s="5" t="s">
        <v>66</v>
      </c>
      <c r="E944" s="6">
        <v>45544</v>
      </c>
      <c r="F944" s="13">
        <v>15507841.220000001</v>
      </c>
      <c r="G944" s="13">
        <v>2397655.87</v>
      </c>
      <c r="H944" s="13">
        <v>114232.23</v>
      </c>
      <c r="I944" s="13">
        <v>17475155.039999999</v>
      </c>
      <c r="J944" s="13">
        <v>1853081.59</v>
      </c>
      <c r="K944" s="14">
        <v>295</v>
      </c>
      <c r="L944" s="14">
        <v>366</v>
      </c>
      <c r="M944" s="14">
        <v>71</v>
      </c>
      <c r="N944" s="14">
        <v>0</v>
      </c>
      <c r="O944" s="3">
        <f>Table_OTOB_YTD[[#This Row],[CHARGED DAYS]]-Table_OTOB_YTD[[#This Row],[CONTRACT DAYS]]-Table_OTOB_YTD[[#This Row],[THIRD PARTY DAYS ADDED]]</f>
        <v>71</v>
      </c>
    </row>
    <row r="945" spans="1:15" hidden="1" x14ac:dyDescent="0.2">
      <c r="A945" s="5" t="s">
        <v>35</v>
      </c>
      <c r="B945" s="4" t="s">
        <v>67</v>
      </c>
      <c r="C945" s="5" t="s">
        <v>68</v>
      </c>
      <c r="D945" s="5" t="s">
        <v>69</v>
      </c>
      <c r="E945" s="6">
        <v>45544</v>
      </c>
      <c r="F945" s="13">
        <v>1619000</v>
      </c>
      <c r="G945" s="13">
        <v>179258.15</v>
      </c>
      <c r="H945" s="13">
        <v>0</v>
      </c>
      <c r="I945" s="13">
        <v>1733204.28</v>
      </c>
      <c r="J945" s="13">
        <v>114204.28</v>
      </c>
      <c r="K945" s="14">
        <v>134</v>
      </c>
      <c r="L945" s="14">
        <v>169</v>
      </c>
      <c r="M945" s="14">
        <v>36</v>
      </c>
      <c r="N945" s="14">
        <v>0</v>
      </c>
      <c r="O945" s="3">
        <f>Table_OTOB_YTD[[#This Row],[CHARGED DAYS]]-Table_OTOB_YTD[[#This Row],[CONTRACT DAYS]]-Table_OTOB_YTD[[#This Row],[THIRD PARTY DAYS ADDED]]</f>
        <v>35</v>
      </c>
    </row>
    <row r="946" spans="1:15" hidden="1" x14ac:dyDescent="0.2">
      <c r="A946" s="5" t="s">
        <v>46</v>
      </c>
      <c r="B946" s="4" t="s">
        <v>70</v>
      </c>
      <c r="C946" s="5" t="s">
        <v>55</v>
      </c>
      <c r="D946" s="5" t="s">
        <v>71</v>
      </c>
      <c r="E946" s="6">
        <v>45544</v>
      </c>
      <c r="F946" s="13">
        <v>3597289.16</v>
      </c>
      <c r="G946" s="13">
        <v>-117688</v>
      </c>
      <c r="H946" s="13">
        <v>0</v>
      </c>
      <c r="I946" s="13">
        <v>3447687.98</v>
      </c>
      <c r="J946" s="13">
        <v>-149601.18</v>
      </c>
      <c r="K946" s="14">
        <v>120</v>
      </c>
      <c r="L946" s="14">
        <v>156</v>
      </c>
      <c r="M946" s="14">
        <v>16</v>
      </c>
      <c r="N946" s="14">
        <v>0</v>
      </c>
      <c r="O946" s="3">
        <f>Table_OTOB_YTD[[#This Row],[CHARGED DAYS]]-Table_OTOB_YTD[[#This Row],[CONTRACT DAYS]]-Table_OTOB_YTD[[#This Row],[THIRD PARTY DAYS ADDED]]</f>
        <v>36</v>
      </c>
    </row>
    <row r="947" spans="1:15" hidden="1" x14ac:dyDescent="0.2">
      <c r="A947" s="5" t="s">
        <v>57</v>
      </c>
      <c r="B947" s="4" t="s">
        <v>58</v>
      </c>
      <c r="C947" s="5" t="s">
        <v>59</v>
      </c>
      <c r="D947" s="5" t="s">
        <v>60</v>
      </c>
      <c r="E947" s="6">
        <v>45542</v>
      </c>
      <c r="F947" s="13">
        <v>4238148.2</v>
      </c>
      <c r="G947" s="13">
        <v>201880.79</v>
      </c>
      <c r="H947" s="13">
        <v>0</v>
      </c>
      <c r="I947" s="13">
        <v>4839461.2300000004</v>
      </c>
      <c r="J947" s="13">
        <v>601313.03</v>
      </c>
      <c r="K947" s="14">
        <v>103</v>
      </c>
      <c r="L947" s="14">
        <v>103</v>
      </c>
      <c r="M947" s="14">
        <v>0</v>
      </c>
      <c r="N947" s="14">
        <v>0</v>
      </c>
      <c r="O947" s="3">
        <f>Table_OTOB_YTD[[#This Row],[CHARGED DAYS]]-Table_OTOB_YTD[[#This Row],[CONTRACT DAYS]]-Table_OTOB_YTD[[#This Row],[THIRD PARTY DAYS ADDED]]</f>
        <v>0</v>
      </c>
    </row>
    <row r="948" spans="1:15" hidden="1" x14ac:dyDescent="0.2">
      <c r="A948" s="5" t="s">
        <v>39</v>
      </c>
      <c r="B948" s="4" t="s">
        <v>40</v>
      </c>
      <c r="C948" s="5" t="s">
        <v>41</v>
      </c>
      <c r="D948" s="5" t="s">
        <v>42</v>
      </c>
      <c r="E948" s="6">
        <v>45540</v>
      </c>
      <c r="F948" s="13">
        <v>711084</v>
      </c>
      <c r="G948" s="13">
        <v>0</v>
      </c>
      <c r="H948" s="13">
        <v>0</v>
      </c>
      <c r="I948" s="13">
        <v>711462.40000000002</v>
      </c>
      <c r="J948" s="13">
        <v>378.4</v>
      </c>
      <c r="K948" s="14">
        <v>84</v>
      </c>
      <c r="L948" s="14">
        <v>84</v>
      </c>
      <c r="M948" s="14">
        <v>0</v>
      </c>
      <c r="N948" s="14">
        <v>0</v>
      </c>
      <c r="O948" s="3">
        <f>Table_OTOB_YTD[[#This Row],[CHARGED DAYS]]-Table_OTOB_YTD[[#This Row],[CONTRACT DAYS]]-Table_OTOB_YTD[[#This Row],[THIRD PARTY DAYS ADDED]]</f>
        <v>0</v>
      </c>
    </row>
    <row r="949" spans="1:15" hidden="1" x14ac:dyDescent="0.2">
      <c r="A949" s="5" t="s">
        <v>43</v>
      </c>
      <c r="B949" s="4" t="s">
        <v>44</v>
      </c>
      <c r="C949" s="5" t="s">
        <v>45</v>
      </c>
      <c r="D949" s="5" t="s">
        <v>19</v>
      </c>
      <c r="E949" s="6">
        <v>45540</v>
      </c>
      <c r="F949" s="13">
        <v>1415245.12</v>
      </c>
      <c r="G949" s="13">
        <v>3346.71</v>
      </c>
      <c r="H949" s="13">
        <v>0</v>
      </c>
      <c r="I949" s="13">
        <v>1453701.56</v>
      </c>
      <c r="J949" s="13">
        <v>38456.44</v>
      </c>
      <c r="K949" s="14">
        <v>63</v>
      </c>
      <c r="L949" s="14">
        <v>59</v>
      </c>
      <c r="M949" s="14">
        <v>0</v>
      </c>
      <c r="N949" s="14">
        <v>0</v>
      </c>
      <c r="O949" s="3">
        <f>Table_OTOB_YTD[[#This Row],[CHARGED DAYS]]-Table_OTOB_YTD[[#This Row],[CONTRACT DAYS]]-Table_OTOB_YTD[[#This Row],[THIRD PARTY DAYS ADDED]]</f>
        <v>-4</v>
      </c>
    </row>
    <row r="950" spans="1:15" hidden="1" x14ac:dyDescent="0.2">
      <c r="A950" s="5" t="s">
        <v>46</v>
      </c>
      <c r="B950" s="4" t="s">
        <v>47</v>
      </c>
      <c r="C950" s="5" t="s">
        <v>48</v>
      </c>
      <c r="D950" s="5" t="s">
        <v>49</v>
      </c>
      <c r="E950" s="6">
        <v>45540</v>
      </c>
      <c r="F950" s="13">
        <v>3351389.94</v>
      </c>
      <c r="G950" s="13">
        <v>23531.19</v>
      </c>
      <c r="H950" s="13">
        <v>0</v>
      </c>
      <c r="I950" s="13">
        <v>3364858.2</v>
      </c>
      <c r="J950" s="13">
        <v>13468.26</v>
      </c>
      <c r="K950" s="14">
        <v>191</v>
      </c>
      <c r="L950" s="14">
        <v>202</v>
      </c>
      <c r="M950" s="14">
        <v>0</v>
      </c>
      <c r="N950" s="14">
        <v>0</v>
      </c>
      <c r="O950" s="3">
        <f>Table_OTOB_YTD[[#This Row],[CHARGED DAYS]]-Table_OTOB_YTD[[#This Row],[CONTRACT DAYS]]-Table_OTOB_YTD[[#This Row],[THIRD PARTY DAYS ADDED]]</f>
        <v>11</v>
      </c>
    </row>
    <row r="951" spans="1:15" hidden="1" x14ac:dyDescent="0.2">
      <c r="A951" s="5" t="s">
        <v>46</v>
      </c>
      <c r="B951" s="4" t="s">
        <v>50</v>
      </c>
      <c r="C951" s="5" t="s">
        <v>51</v>
      </c>
      <c r="D951" s="5" t="s">
        <v>42</v>
      </c>
      <c r="E951" s="6">
        <v>45540</v>
      </c>
      <c r="F951" s="13">
        <v>1258243.8400000001</v>
      </c>
      <c r="G951" s="13">
        <v>16329</v>
      </c>
      <c r="H951" s="13">
        <v>0</v>
      </c>
      <c r="I951" s="13">
        <v>1267589.3400000001</v>
      </c>
      <c r="J951" s="13">
        <v>9345.5</v>
      </c>
      <c r="K951" s="14">
        <v>172</v>
      </c>
      <c r="L951" s="14">
        <v>156</v>
      </c>
      <c r="M951" s="14">
        <v>0</v>
      </c>
      <c r="N951" s="14">
        <v>0</v>
      </c>
      <c r="O951" s="3">
        <f>Table_OTOB_YTD[[#This Row],[CHARGED DAYS]]-Table_OTOB_YTD[[#This Row],[CONTRACT DAYS]]-Table_OTOB_YTD[[#This Row],[THIRD PARTY DAYS ADDED]]</f>
        <v>-16</v>
      </c>
    </row>
    <row r="952" spans="1:15" hidden="1" x14ac:dyDescent="0.2">
      <c r="A952" s="5" t="s">
        <v>46</v>
      </c>
      <c r="B952" s="4" t="s">
        <v>52</v>
      </c>
      <c r="C952" s="5" t="s">
        <v>53</v>
      </c>
      <c r="D952" s="5" t="s">
        <v>42</v>
      </c>
      <c r="E952" s="6">
        <v>45540</v>
      </c>
      <c r="F952" s="13">
        <v>1338296.75</v>
      </c>
      <c r="G952" s="13">
        <v>0</v>
      </c>
      <c r="H952" s="13">
        <v>0</v>
      </c>
      <c r="I952" s="13">
        <v>1335409.45</v>
      </c>
      <c r="J952" s="13">
        <v>-2887.3</v>
      </c>
      <c r="K952" s="14">
        <v>135</v>
      </c>
      <c r="L952" s="14">
        <v>115</v>
      </c>
      <c r="M952" s="14">
        <v>0</v>
      </c>
      <c r="N952" s="14">
        <v>0</v>
      </c>
      <c r="O952" s="3">
        <f>Table_OTOB_YTD[[#This Row],[CHARGED DAYS]]-Table_OTOB_YTD[[#This Row],[CONTRACT DAYS]]-Table_OTOB_YTD[[#This Row],[THIRD PARTY DAYS ADDED]]</f>
        <v>-20</v>
      </c>
    </row>
    <row r="953" spans="1:15" hidden="1" x14ac:dyDescent="0.2">
      <c r="A953" s="5" t="s">
        <v>46</v>
      </c>
      <c r="B953" s="4" t="s">
        <v>54</v>
      </c>
      <c r="C953" s="5" t="s">
        <v>55</v>
      </c>
      <c r="D953" s="5" t="s">
        <v>56</v>
      </c>
      <c r="E953" s="6">
        <v>45540</v>
      </c>
      <c r="F953" s="13">
        <v>1267616.6200000001</v>
      </c>
      <c r="G953" s="13">
        <v>0</v>
      </c>
      <c r="H953" s="13">
        <v>0</v>
      </c>
      <c r="I953" s="13">
        <v>756731.62</v>
      </c>
      <c r="J953" s="13">
        <v>-510885</v>
      </c>
      <c r="K953" s="14">
        <v>97</v>
      </c>
      <c r="L953" s="14">
        <v>411</v>
      </c>
      <c r="M953" s="14">
        <v>70</v>
      </c>
      <c r="N953" s="14">
        <v>0</v>
      </c>
      <c r="O953" s="3">
        <f>Table_OTOB_YTD[[#This Row],[CHARGED DAYS]]-Table_OTOB_YTD[[#This Row],[CONTRACT DAYS]]-Table_OTOB_YTD[[#This Row],[THIRD PARTY DAYS ADDED]]</f>
        <v>314</v>
      </c>
    </row>
    <row r="954" spans="1:15" hidden="1" x14ac:dyDescent="0.2">
      <c r="A954" s="5" t="s">
        <v>27</v>
      </c>
      <c r="B954" s="4" t="s">
        <v>28</v>
      </c>
      <c r="C954" s="5" t="s">
        <v>29</v>
      </c>
      <c r="D954" s="5" t="s">
        <v>30</v>
      </c>
      <c r="E954" s="6">
        <v>45539</v>
      </c>
      <c r="F954" s="13">
        <v>3699105.45</v>
      </c>
      <c r="G954" s="13">
        <v>16867.91</v>
      </c>
      <c r="H954" s="13">
        <v>0</v>
      </c>
      <c r="I954" s="13">
        <v>3789077.89</v>
      </c>
      <c r="J954" s="13">
        <v>89972.44</v>
      </c>
      <c r="K954" s="14">
        <v>91</v>
      </c>
      <c r="L954" s="14">
        <v>83</v>
      </c>
      <c r="M954" s="14">
        <v>0</v>
      </c>
      <c r="N954" s="14">
        <v>0</v>
      </c>
      <c r="O954" s="3">
        <f>Table_OTOB_YTD[[#This Row],[CHARGED DAYS]]-Table_OTOB_YTD[[#This Row],[CONTRACT DAYS]]-Table_OTOB_YTD[[#This Row],[THIRD PARTY DAYS ADDED]]</f>
        <v>-8</v>
      </c>
    </row>
    <row r="955" spans="1:15" hidden="1" x14ac:dyDescent="0.2">
      <c r="A955" s="5" t="s">
        <v>31</v>
      </c>
      <c r="B955" s="4" t="s">
        <v>32</v>
      </c>
      <c r="C955" s="5" t="s">
        <v>33</v>
      </c>
      <c r="D955" s="5" t="s">
        <v>34</v>
      </c>
      <c r="E955" s="6">
        <v>45539</v>
      </c>
      <c r="F955" s="13">
        <v>5699777.5600000005</v>
      </c>
      <c r="G955" s="13">
        <v>1330293.68</v>
      </c>
      <c r="H955" s="13">
        <v>0</v>
      </c>
      <c r="I955" s="13">
        <v>6282530.9199999999</v>
      </c>
      <c r="J955" s="13">
        <v>582753.36</v>
      </c>
      <c r="K955" s="14">
        <v>104</v>
      </c>
      <c r="L955" s="14">
        <v>101</v>
      </c>
      <c r="M955" s="14">
        <v>0</v>
      </c>
      <c r="N955" s="14">
        <v>0</v>
      </c>
      <c r="O955" s="3">
        <f>Table_OTOB_YTD[[#This Row],[CHARGED DAYS]]-Table_OTOB_YTD[[#This Row],[CONTRACT DAYS]]-Table_OTOB_YTD[[#This Row],[THIRD PARTY DAYS ADDED]]</f>
        <v>-3</v>
      </c>
    </row>
    <row r="956" spans="1:15" hidden="1" x14ac:dyDescent="0.2">
      <c r="A956" s="5" t="s">
        <v>35</v>
      </c>
      <c r="B956" s="4" t="s">
        <v>36</v>
      </c>
      <c r="C956" s="5" t="s">
        <v>37</v>
      </c>
      <c r="D956" s="5" t="s">
        <v>38</v>
      </c>
      <c r="E956" s="6">
        <v>45539</v>
      </c>
      <c r="F956" s="13">
        <v>9930693.7799999993</v>
      </c>
      <c r="G956" s="13">
        <v>316574.78000000003</v>
      </c>
      <c r="H956" s="13">
        <v>0</v>
      </c>
      <c r="I956" s="13">
        <v>10889532.960000001</v>
      </c>
      <c r="J956" s="13">
        <v>958839.18</v>
      </c>
      <c r="K956" s="14">
        <v>240</v>
      </c>
      <c r="L956" s="14">
        <v>303</v>
      </c>
      <c r="M956" s="14">
        <v>63</v>
      </c>
      <c r="N956" s="14">
        <v>0</v>
      </c>
      <c r="O956" s="3">
        <f>Table_OTOB_YTD[[#This Row],[CHARGED DAYS]]-Table_OTOB_YTD[[#This Row],[CONTRACT DAYS]]-Table_OTOB_YTD[[#This Row],[THIRD PARTY DAYS ADDED]]</f>
        <v>63</v>
      </c>
    </row>
    <row r="957" spans="1:15" hidden="1" x14ac:dyDescent="0.2">
      <c r="A957" s="5" t="s">
        <v>23</v>
      </c>
      <c r="B957" s="4" t="s">
        <v>24</v>
      </c>
      <c r="C957" s="5" t="s">
        <v>25</v>
      </c>
      <c r="D957" s="5" t="s">
        <v>26</v>
      </c>
      <c r="E957" s="6">
        <v>45538</v>
      </c>
      <c r="F957" s="13">
        <v>1771724.54</v>
      </c>
      <c r="G957" s="13">
        <v>1000</v>
      </c>
      <c r="H957" s="13">
        <v>0</v>
      </c>
      <c r="I957" s="13">
        <v>1793350.64</v>
      </c>
      <c r="J957" s="13">
        <v>21626.1</v>
      </c>
      <c r="K957" s="14">
        <v>79</v>
      </c>
      <c r="L957" s="14">
        <v>61</v>
      </c>
      <c r="M957" s="14">
        <v>0</v>
      </c>
      <c r="N957" s="14">
        <v>0</v>
      </c>
      <c r="O957" s="3">
        <f>Table_OTOB_YTD[[#This Row],[CHARGED DAYS]]-Table_OTOB_YTD[[#This Row],[CONTRACT DAYS]]-Table_OTOB_YTD[[#This Row],[THIRD PARTY DAYS ADDED]]</f>
        <v>-18</v>
      </c>
    </row>
    <row r="958" spans="1:15" hidden="1" x14ac:dyDescent="0.2">
      <c r="A958" s="5" t="s">
        <v>16</v>
      </c>
      <c r="B958" s="4" t="s">
        <v>17</v>
      </c>
      <c r="C958" s="5" t="s">
        <v>18</v>
      </c>
      <c r="D958" s="5" t="s">
        <v>19</v>
      </c>
      <c r="E958" s="6">
        <v>45536</v>
      </c>
      <c r="F958" s="13">
        <v>744555</v>
      </c>
      <c r="G958" s="13">
        <v>0</v>
      </c>
      <c r="H958" s="13">
        <v>0</v>
      </c>
      <c r="I958" s="13">
        <v>656390</v>
      </c>
      <c r="J958" s="13">
        <v>-88165</v>
      </c>
      <c r="K958" s="14">
        <v>138</v>
      </c>
      <c r="L958" s="14">
        <v>138</v>
      </c>
      <c r="M958" s="14">
        <v>0</v>
      </c>
      <c r="N958" s="14">
        <v>0</v>
      </c>
      <c r="O958" s="3">
        <f>Table_OTOB_YTD[[#This Row],[CHARGED DAYS]]-Table_OTOB_YTD[[#This Row],[CONTRACT DAYS]]-Table_OTOB_YTD[[#This Row],[THIRD PARTY DAYS ADDED]]</f>
        <v>0</v>
      </c>
    </row>
    <row r="959" spans="1:15" hidden="1" x14ac:dyDescent="0.2">
      <c r="A959" s="5" t="s">
        <v>16</v>
      </c>
      <c r="B959" s="4" t="s">
        <v>20</v>
      </c>
      <c r="C959" s="5" t="s">
        <v>21</v>
      </c>
      <c r="D959" s="5" t="s">
        <v>22</v>
      </c>
      <c r="E959" s="6">
        <v>45536</v>
      </c>
      <c r="F959" s="13">
        <v>1480238.25</v>
      </c>
      <c r="G959" s="13">
        <v>0</v>
      </c>
      <c r="H959" s="13">
        <v>0</v>
      </c>
      <c r="I959" s="13">
        <v>1447773.03</v>
      </c>
      <c r="J959" s="13">
        <v>-32465.22</v>
      </c>
      <c r="K959" s="14">
        <v>160</v>
      </c>
      <c r="L959" s="14">
        <v>153</v>
      </c>
      <c r="M959" s="14">
        <v>0</v>
      </c>
      <c r="N959" s="14">
        <v>0</v>
      </c>
      <c r="O959" s="3">
        <f>Table_OTOB_YTD[[#This Row],[CHARGED DAYS]]-Table_OTOB_YTD[[#This Row],[CONTRACT DAYS]]-Table_OTOB_YTD[[#This Row],[THIRD PARTY DAYS ADDED]]</f>
        <v>-7</v>
      </c>
    </row>
  </sheetData>
  <conditionalFormatting sqref="F5:J959">
    <cfRule type="cellIs" dxfId="19" priority="4" operator="lessThan">
      <formula>0</formula>
    </cfRule>
  </conditionalFormatting>
  <conditionalFormatting sqref="O5:O959">
    <cfRule type="cellIs" dxfId="0" priority="1" operator="lessThan">
      <formula>0</formula>
    </cfRule>
  </conditionalFormatting>
  <pageMargins left="0.7" right="0.7" top="0.75" bottom="0.75" header="0.3" footer="0.3"/>
  <pageSetup paperSize="17" scale="65" orientation="landscape" horizontalDpi="90" verticalDpi="90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X M L _ C a l e n d a r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> < i t e m > < k e y > < s t r i n g > D a t e < / s t r i n g > < / k e y > < v a l u e > < s t r i n g > D a t e < / s t r i n g > < / v a l u e > < / i t e m > < / C o l u m n S u g g e s t e d T y p e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 D a t e < / s t r i n g > < / k e y > < v a l u e > < i n t > 7 9 < / i n t > < / v a l u e > < / i t e m > < i t e m > < k e y > < s t r i n g > Y e a r < / s t r i n g > < / k e y > < v a l u e > < i n t > 7 7 < / i n t > < / v a l u e > < / i t e m > < i t e m > < k e y > < s t r i n g > M o n t h   N u m b e r < / s t r i n g > < / k e y > < v a l u e > < i n t > 1 6 0 < / i n t > < / v a l u e > < / i t e m > < i t e m > < k e y > < s t r i n g > M o n t h < / s t r i n g > < / k e y > < v a l u e > < i n t > 9 2 < / i n t > < / v a l u e > < / i t e m > < i t e m > < k e y > < s t r i n g > M M M - Y Y Y Y < / s t r i n g > < / k e y > < v a l u e > < i n t > 1 3 1 < / i n t > < / v a l u e > < / i t e m > < i t e m > < k e y > < s t r i n g > D a y   O f   W e e k   N u m b e r < / s t r i n g > < / k e y > < v a l u e > < i n t > 2 1 3 < / i n t > < / v a l u e > < / i t e m > < i t e m > < k e y > < s t r i n g > D a y   O f   W e e k < / s t r i n g > < / k e y > < v a l u e > < i n t > 1 4 5 < / i n t > < / v a l u e > < / i t e m > < / C o l u m n W i d t h s > < C o l u m n D i s p l a y I n d e x > < i t e m > < k e y > < s t r i n g > D a t e < / s t r i n g > < / k e y > < v a l u e > < i n t > 0 < / i n t > < / v a l u e > < / i t e m > < i t e m > < k e y > < s t r i n g > Y e a r < / s t r i n g > < / k e y > < v a l u e > < i n t > 1 < / i n t > < / v a l u e > < / i t e m > < i t e m > < k e y > < s t r i n g > M o n t h   N u m b e r < / s t r i n g > < / k e y > < v a l u e > < i n t > 2 < / i n t > < / v a l u e > < / i t e m > < i t e m > < k e y > < s t r i n g > M o n t h < / s t r i n g > < / k e y > < v a l u e > < i n t > 3 < / i n t > < / v a l u e > < / i t e m > < i t e m > < k e y > < s t r i n g > M M M - Y Y Y Y < / s t r i n g > < / k e y > < v a l u e > < i n t > 4 < / i n t > < / v a l u e > < / i t e m > < i t e m > < k e y > < s t r i n g > D a y   O f   W e e k   N u m b e r < / s t r i n g > < / k e y > < v a l u e > < i n t > 5 < / i n t > < / v a l u e > < / i t e m > < i t e m > < k e y > < s t r i n g > D a y   O f   W e e k < / s t r i n g > < / k e y > < v a l u e > < i n t >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 T a b l e _ O T O B _ Y T D 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 T a b l e _ O T O B _ Y T D 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 C o l u m n s \ D I S T R I C T < / K e y > < / D i a g r a m O b j e c t K e y > < D i a g r a m O b j e c t K e y > < K e y > C o l u m n s \ M U R < / K e y > < / D i a g r a m O b j e c t K e y > < D i a g r a m O b j e c t K e y > < K e y > C o l u m n s \ T X D O T < / K e y > < / D i a g r a m O b j e c t K e y > < D i a g r a m O b j e c t K e y > < K e y > C o l u m n s \ C C S J < / K e y > < / D i a g r a m O b j e c t K e y > < D i a g r a m O b j e c t K e y > < K e y > C o l u m n s \ L E T   D A T E < / K e y > < / D i a g r a m O b j e c t K e y > < D i a g r a m O b j e c t K e y > < K e y > C o l u m n s \ L E T   T Y P E < / K e y > < / D i a g r a m O b j e c t K e y > < D i a g r a m O b j e c t K e y > < K e y > C o l u m n s \ C O U N T Y < / K e y > < / D i a g r a m O b j e c t K e y > < D i a g r a m O b j e c t K e y > < K e y > C o l u m n s \ H I G H W A Y < / K e y > < / D i a g r a m O b j e c t K e y > < D i a g r a m O b j e c t K e y > < K e y > C o l u m n s \ C O N T R A C T O R < / K e y > < / D i a g r a m O b j e c t K e y > < D i a g r a m O b j e c t K e y > < K e y > C o l u m n s \ A R E A   E N G I N E E R < / K e y > < / D i a g r a m O b j e c t K e y > < D i a g r a m O b j e c t K e y > < K e y > C o l u m n s \ A R E A   O F F I C E   N U M B E R < / K e y > < / D i a g r a m O b j e c t K e y > < D i a g r a m O b j e c t K e y > < K e y > C o l u m n s \ A R E A   O F F I C E   N A M E < / K e y > < / D i a g r a m O b j e c t K e y > < D i a g r a m O b j e c t K e y > < K e y > C o l u m n s \ P R O J E C T   M A N A G E R < / K e y > < / D i a g r a m O b j e c t K e y > < D i a g r a m O b j e c t K e y > < K e y > C o l u m n s \ D A T E   F I N A L   E S T I M A T E   P A I D < / K e y > < / D i a g r a m O b j e c t K e y > < D i a g r a m O b j e c t K e y > < K e y > C o l u m n s \ C O N T R A C T   A W A R D   A M O U N T < / K e y > < / D i a g r a m O b j e c t K e y > < D i a g r a m O b j e c t K e y > < K e y > C o l u m n s \ C H A N G E   O R D E R S < / K e y > < / D i a g r a m O b j e c t K e y > < D i a g r a m O b j e c t K e y > < K e y > C o l u m n s \ C O   B Y   T H R D   P R T Y < / K e y > < / D i a g r a m O b j e c t K e y > < D i a g r a m O b j e c t K e y > < K e y > C o l u m n s \ A M O U N T   P A I D < / K e y > < / D i a g r a m O b j e c t K e y > < D i a g r a m O b j e c t K e y > < K e y > C o l u m n s \ U N D E R   O V E R   B U D G E T < / K e y > < / D i a g r a m O b j e c t K e y > < D i a g r a m O b j e c t K e y > < K e y > C o l u m n s \ %   C O M P   B Y   D O L L A R < / K e y > < / D i a g r a m O b j e c t K e y > < D i a g r a m O b j e c t K e y > < K e y > C o l u m n s \ O B < / K e y > < / D i a g r a m O b j e c t K e y > < D i a g r a m O b j e c t K e y > < K e y > C o l u m n s \ N O B < / K e y > < / D i a g r a m O b j e c t K e y > < D i a g r a m O b j e c t K e y > < K e y > C o l u m n s \ O N   B U D G E T < / K e y > < / D i a g r a m O b j e c t K e y > < D i a g r a m O b j e c t K e y > < K e y > C o l u m n s \ %   C O M P   B Y   D O L L A R   W / C O s < / K e y > < / D i a g r a m O b j e c t K e y > < D i a g r a m O b j e c t K e y > < K e y > C o l u m n s \ O B   W / C O s < / K e y > < / D i a g r a m O b j e c t K e y > < D i a g r a m O b j e c t K e y > < K e y > C o l u m n s \ N O B   W / C O s < / K e y > < / D i a g r a m O b j e c t K e y > < D i a g r a m O b j e c t K e y > < K e y > C o l u m n s \ O N   B U D G E T   W / C O s < / K e y > < / D i a g r a m O b j e c t K e y > < D i a g r a m O b j e c t K e y > < K e y > C o l u m n s \ C O N T R A C T   D A Y S < / K e y > < / D i a g r a m O b j e c t K e y > < D i a g r a m O b j e c t K e y > < K e y > C o l u m n s \ C H A R G E D   D A Y S < / K e y > < / D i a g r a m O b j e c t K e y > < D i a g r a m O b j e c t K e y > < K e y > C o l u m n s \ D A Y S   A D D E D < / K e y > < / D i a g r a m O b j e c t K e y > < D i a g r a m O b j e c t K e y > < K e y > C o l u m n s \ T H I R D   P A R T Y   D A Y S   A D D E D < / K e y > < / D i a g r a m O b j e c t K e y > < D i a g r a m O b j e c t K e y > < K e y > C o l u m n s \ %   C O M P   B Y   T I M E < / K e y > < / D i a g r a m O b j e c t K e y > < D i a g r a m O b j e c t K e y > < K e y > C o l u m n s \ O T < / K e y > < / D i a g r a m O b j e c t K e y > < D i a g r a m O b j e c t K e y > < K e y > C o l u m n s \ N O T < / K e y > < / D i a g r a m O b j e c t K e y > < D i a g r a m O b j e c t K e y > < K e y > C o l u m n s \ O N   T I M E < / K e y > < / D i a g r a m O b j e c t K e y > < D i a g r a m O b j e c t K e y > < K e y > C o l u m n s \ %   C O M P   B Y   T I M E   W / C O s < / K e y > < / D i a g r a m O b j e c t K e y > < D i a g r a m O b j e c t K e y > < K e y > C o l u m n s \ O T   W / C O s < / K e y > < / D i a g r a m O b j e c t K e y > < D i a g r a m O b j e c t K e y > < K e y > C o l u m n s \ N O T   W / C O s < / K e y > < / D i a g r a m O b j e c t K e y > < D i a g r a m O b j e c t K e y > < K e y > C o l u m n s \ O N   T I M E   W / C O s < / K e y > < / D i a g r a m O b j e c t K e y > < D i a g r a m O b j e c t K e y > < K e y > C o l u m n s \ M O N T H < / K e y > < / D i a g r a m O b j e c t K e y > < D i a g r a m O b j e c t K e y > < K e y > C o l u m n s \ M M M _ Y Y < / K e y > < / D i a g r a m O b j e c t K e y > < D i a g r a m O b j e c t K e y > < K e y > C o l u m n s \ Q U A R T E R   F I N A L E D 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 C o l u m n s \ D I S T R I C T 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 C o l u m n s \ M U R 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 C o l u m n s \ T X D O T 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 C o l u m n s \ C C S J 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 C o l u m n s \ L E T   D A T E 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 C o l u m n s \ L E T   T Y P E 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 C o l u m n s \ C O U N T Y 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 C o l u m n s \ H I G H W A Y 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 C o l u m n s \ C O N T R A C T O R 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 C o l u m n s \ A R E A   E N G I N E E R 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 C o l u m n s \ A R E A   O F F I C E   N U M B E R 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 C o l u m n s \ A R E A   O F F I C E   N A M E 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 C o l u m n s \ P R O J E C T   M A N A G E R 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 C o l u m n s \ D A T E   F I N A L   E S T I M A T E   P A I D 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 C o l u m n s \ C O N T R A C T   A W A R D   A M O U N T 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 C o l u m n s \ C H A N G E   O R D E R S 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  B Y   T H R D   P R T Y 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 C o l u m n s \ A M O U N T   P A I D 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 C o l u m n s \ U N D E R   O V E R   B U D G E T < / K e y > < / a : K e y > < a : V a l u e   i : t y p e = " M e a s u r e G r i d N o d e V i e w S t a t e " > < C o l u m n > 1 8 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 C o l u m n s \ %   C O M P   B Y   D O L L A R < / K e y > < / a : K e y > < a : V a l u e   i : t y p e = " M e a s u r e G r i d N o d e V i e w S t a t e " > < C o l u m n > 1 9 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 C o l u m n s \ O B < / K e y > < / a : K e y > < a : V a l u e   i : t y p e = " M e a s u r e G r i d N o d e V i e w S t a t e " > < C o l u m n > 2 0 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 C o l u m n s \ N O B < / K e y > < / a : K e y > < a : V a l u e   i : t y p e = " M e a s u r e G r i d N o d e V i e w S t a t e " > < C o l u m n > 2 1 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 C o l u m n s \ O N   B U D G E T < / K e y > < / a : K e y > < a : V a l u e   i : t y p e = " M e a s u r e G r i d N o d e V i e w S t a t e " > < C o l u m n > 2 2 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 C o l u m n s \ %   C O M P   B Y   D O L L A R   W / C O s < / K e y > < / a : K e y > < a : V a l u e   i : t y p e = " M e a s u r e G r i d N o d e V i e w S t a t e " > < C o l u m n > 2 3 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 C o l u m n s \ O B   W / C O s < / K e y > < / a : K e y > < a : V a l u e   i : t y p e = " M e a s u r e G r i d N o d e V i e w S t a t e " > < C o l u m n > 2 4 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 C o l u m n s \ N O B   W / C O s < / K e y > < / a : K e y > < a : V a l u e   i : t y p e = " M e a s u r e G r i d N o d e V i e w S t a t e " > < C o l u m n > 2 5 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 C o l u m n s \ O N   B U D G E T   W / C O s < / K e y > < / a : K e y > < a : V a l u e   i : t y p e = " M e a s u r e G r i d N o d e V i e w S t a t e " > < C o l u m n > 2 6 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 C o l u m n s \ C O N T R A C T   D A Y S < / K e y > < / a : K e y > < a : V a l u e   i : t y p e = " M e a s u r e G r i d N o d e V i e w S t a t e " > < C o l u m n > 2 7 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 C o l u m n s \ C H A R G E D   D A Y S < / K e y > < / a : K e y > < a : V a l u e   i : t y p e = " M e a s u r e G r i d N o d e V i e w S t a t e " > < C o l u m n > 2 8 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 C o l u m n s \ D A Y S   A D D E D < / K e y > < / a : K e y > < a : V a l u e   i : t y p e = " M e a s u r e G r i d N o d e V i e w S t a t e " > < C o l u m n > 2 9 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 C o l u m n s \ T H I R D   P A R T Y   D A Y S   A D D E D < / K e y > < / a : K e y > < a : V a l u e   i : t y p e = " M e a s u r e G r i d N o d e V i e w S t a t e " > < C o l u m n > 3 0 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 C o l u m n s \ %   C O M P   B Y   T I M E < / K e y > < / a : K e y > < a : V a l u e   i : t y p e = " M e a s u r e G r i d N o d e V i e w S t a t e " > < C o l u m n > 3 1 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 C o l u m n s \ O T < / K e y > < / a : K e y > < a : V a l u e   i : t y p e = " M e a s u r e G r i d N o d e V i e w S t a t e " > < C o l u m n > 3 2 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 C o l u m n s \ N O T < / K e y > < / a : K e y > < a : V a l u e   i : t y p e = " M e a s u r e G r i d N o d e V i e w S t a t e " > < C o l u m n > 3 3 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 C o l u m n s \ O N   T I M E < / K e y > < / a : K e y > < a : V a l u e   i : t y p e = " M e a s u r e G r i d N o d e V i e w S t a t e " > < C o l u m n > 3 4 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 C o l u m n s \ %   C O M P   B Y   T I M E   W / C O s < / K e y > < / a : K e y > < a : V a l u e   i : t y p e = " M e a s u r e G r i d N o d e V i e w S t a t e " > < C o l u m n > 3 5 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 C o l u m n s \ O T   W / C O s < / K e y > < / a : K e y > < a : V a l u e   i : t y p e = " M e a s u r e G r i d N o d e V i e w S t a t e " > < C o l u m n > 3 6 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 C o l u m n s \ N O T   W / C O s < / K e y > < / a : K e y > < a : V a l u e   i : t y p e = " M e a s u r e G r i d N o d e V i e w S t a t e " > < C o l u m n > 3 7 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 C o l u m n s \ O N   T I M E   W / C O s < / K e y > < / a : K e y > < a : V a l u e   i : t y p e = " M e a s u r e G r i d N o d e V i e w S t a t e " > < C o l u m n > 3 8 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 C o l u m n s \ M O N T H < / K e y > < / a : K e y > < a : V a l u e   i : t y p e = " M e a s u r e G r i d N o d e V i e w S t a t e " > < C o l u m n > 3 9 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 C o l u m n s \ M M M _ Y Y < / K e y > < / a : K e y > < a : V a l u e   i : t y p e = " M e a s u r e G r i d N o d e V i e w S t a t e " > < C o l u m n > 4 0 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 C o l u m n s \ Q U A R T E R   F I N A L E D < / K e y > < / a : K e y > < a : V a l u e   i : t y p e = " M e a s u r e G r i d N o d e V i e w S t a t e " > < C o l u m n > 4 1 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2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 T a b l e _ O T O B _ Y T D 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 1 1 5 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T a b l e O r d e r " > < C u s t o m C o n t e n t > < ! [ C D A T A [ T a b l e _ O T O B _ Y T D ] ] > < / C u s t o m C o n t e n t > < / G e m i n i > 
</file>

<file path=customXml/item14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 2 0 1 9 - 1 1 - 2 3 T 2 0 : 5 5 : 5 9 . 3 8 8 7 6 5 5 - 0 6 : 0 0 < / L a s t P r o c e s s e d T i m e > < / D a t a M o d e l i n g S a n d b o x . S e r i a l i z e d S a n d b o x E r r o r C a c h e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 2 5 < / H e i g h t > < / S a n d b o x E d i t o r . F o r m u l a B a r S t a t e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T a b l e X M L _ T a b l e _ O T O B _ Y T D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 D I S T R I C T < / s t r i n g > < / k e y > < v a l u e > < i n t > 1 1 5 < / i n t > < / v a l u e > < / i t e m > < i t e m > < k e y > < s t r i n g > M U R < / s t r i n g > < / k e y > < v a l u e > < i n t > 8 0 < / i n t > < / v a l u e > < / i t e m > < i t e m > < k e y > < s t r i n g > T X D O T < / s t r i n g > < / k e y > < v a l u e > < i n t > 9 3 < / i n t > < / v a l u e > < / i t e m > < i t e m > < k e y > < s t r i n g > C C S J < / s t r i n g > < / k e y > < v a l u e > < i n t > 8 1 < / i n t > < / v a l u e > < / i t e m > < i t e m > < k e y > < s t r i n g > L E T   D A T E < / s t r i n g > < / k e y > < v a l u e > < i n t > 1 1 5 < / i n t > < / v a l u e > < / i t e m > < i t e m > < k e y > < s t r i n g > L E T   T Y P E < / s t r i n g > < / k e y > < v a l u e > < i n t > 1 1 4 < / i n t > < / v a l u e > < / i t e m > < i t e m > < k e y > < s t r i n g > C O U N T Y < / s t r i n g > < / k e y > < v a l u e > < i n t > 1 0 7 < / i n t > < / v a l u e > < / i t e m > < i t e m > < k e y > < s t r i n g > H I G H W A Y < / s t r i n g > < / k e y > < v a l u e > < i n t > 1 1 8 < / i n t > < / v a l u e > < / i t e m > < i t e m > < k e y > < s t r i n g > C O N T R A C T O R < / s t r i n g > < / k e y > < v a l u e > < i n t > 1 5 1 < / i n t > < / v a l u e > < / i t e m > < i t e m > < k e y > < s t r i n g > A R E A   E N G I N E E R < / s t r i n g > < / k e y > < v a l u e > < i n t > 1 7 1 < / i n t > < / v a l u e > < / i t e m > < i t e m > < k e y > < s t r i n g > A R E A   O F F I C E   N U M B E R < / s t r i n g > < / k e y > < v a l u e > < i n t > 2 2 3 < / i n t > < / v a l u e > < / i t e m > < i t e m > < k e y > < s t r i n g > A R E A   O F F I C E   N A M E < / s t r i n g > < / k e y > < v a l u e > < i n t > 1 9 8 < / i n t > < / v a l u e > < / i t e m > < i t e m > < k e y > < s t r i n g > P R O J E C T   M A N A G E R < / s t r i n g > < / k e y > < v a l u e > < i n t > 1 9 9 < / i n t > < / v a l u e > < / i t e m > < i t e m > < k e y > < s t r i n g > D A T E   F I N A L   E S T I M A T E   P A I D < / s t r i n g > < / k e y > < v a l u e > < i n t > 2 6 0 < / i n t > < / v a l u e > < / i t e m > < i t e m > < k e y > < s t r i n g > C O N T R A C T   A W A R D   A M O U N T < / s t r i n g > < / k e y > < v a l u e > < i n t > 2 6 7 < / i n t > < / v a l u e > < / i t e m > < i t e m > < k e y > < s t r i n g > C H A N G E   O R D E R S < / s t r i n g > < / k e y > < v a l u e > < i n t > 1 8 2 < / i n t > < / v a l u e > < / i t e m > < i t e m > < k e y > < s t r i n g > C O   B Y   T H R D   P R T Y < / s t r i n g > < / k e y > < v a l u e > < i n t > 1 8 7 < / i n t > < / v a l u e > < / i t e m > < i t e m > < k e y > < s t r i n g > A M O U N T   P A I D < / s t r i n g > < / k e y > < v a l u e > < i n t > 1 5 4 < / i n t > < / v a l u e > < / i t e m > < i t e m > < k e y > < s t r i n g > U N D E R   O V E R   B U D G E T < / s t r i n g > < / k e y > < v a l u e > < i n t > 2 1 9 < / i n t > < / v a l u e > < / i t e m > < i t e m > < k e y > < s t r i n g > %   C O M P   B Y   D O L L A R < / s t r i n g > < / k e y > < v a l u e > < i n t > 2 0 4 < / i n t > < / v a l u e > < / i t e m > < i t e m > < k e y > < s t r i n g > O B < / s t r i n g > < / k e y > < v a l u e > < i n t > 6 4 < / i n t > < / v a l u e > < / i t e m > < i t e m > < k e y > < s t r i n g > N O B < / s t r i n g > < / k e y > < v a l u e > < i n t > 7 6 < / i n t > < / v a l u e > < / i t e m > < i t e m > < k e y > < s t r i n g > O N   B U D G E T < / s t r i n g > < / k e y > < v a l u e > < i n t > 1 3 6 < / i n t > < / v a l u e > < / i t e m > < i t e m > < k e y > < s t r i n g > %   C O M P   B Y   D O L L A R   W / C O s < / s t r i n g > < / k e y > < v a l u e > < i n t > 2 6 6 < / i n t > < / v a l u e > < / i t e m > < i t e m > < k e y > < s t r i n g > O B   W / C O s < / s t r i n g > < / k e y > < v a l u e > < i n t > 1 2 6 < / i n t > < / v a l u e > < / i t e m > < i t e m > < k e y > < s t r i n g > N O B   W / C O s < / s t r i n g > < / k e y > < v a l u e > < i n t > 1 3 8 < / i n t > < / v a l u e > < / i t e m > < i t e m > < k e y > < s t r i n g > O N   B U D G E T   W / C O s < / s t r i n g > < / k e y > < v a l u e > < i n t > 1 9 8 < / i n t > < / v a l u e > < / i t e m > < i t e m > < k e y > < s t r i n g > C O N T R A C T   D A Y S < / s t r i n g > < / k e y > < v a l u e > < i n t > 1 7 5 < / i n t > < / v a l u e > < / i t e m > < i t e m > < k e y > < s t r i n g > C H A R G E D   D A Y S < / s t r i n g > < / k e y > < v a l u e > < i n t > 1 6 8 < / i n t > < / v a l u e > < / i t e m > < i t e m > < k e y > < s t r i n g > D A Y S   A D D E D < / s t r i n g > < / k e y > < v a l u e > < i n t > 1 4 5 < / i n t > < / v a l u e > < / i t e m > < i t e m > < k e y > < s t r i n g > T H I R D   P A R T Y   D A Y S   A D D E D < / s t r i n g > < / k e y > < v a l u e > < i n t > 2 5 7 < / i n t > < / v a l u e > < / i t e m > < i t e m > < k e y > < s t r i n g > %   C O M P   B Y   T I M E < / s t r i n g > < / k e y > < v a l u e > < i n t > 1 7 9 < / i n t > < / v a l u e > < / i t e m > < i t e m > < k e y > < s t r i n g > O T < / s t r i n g > < / k e y > < v a l u e > < i n t > 6 2 < / i n t > < / v a l u e > < / i t e m > < i t e m > < k e y > < s t r i n g > N O T < / s t r i n g > < / k e y > < v a l u e > < i n t > 7 4 < / i n t > < / v a l u e > < / i t e m > < i t e m > < k e y > < s t r i n g > O N   T I M E < / s t r i n g > < / k e y > < v a l u e > < i n t > 1 0 9 < / i n t > < / v a l u e > < / i t e m > < i t e m > < k e y > < s t r i n g > %   C O M P   B Y   T I M E   W / C O s < / s t r i n g > < / k e y > < v a l u e > < i n t > 2 4 1 < / i n t > < / v a l u e > < / i t e m > < i t e m > < k e y > < s t r i n g > O T   W / C O s < / s t r i n g > < / k e y > < v a l u e > < i n t > 1 2 4 < / i n t > < / v a l u e > < / i t e m > < i t e m > < k e y > < s t r i n g > N O T   W / C O s < / s t r i n g > < / k e y > < v a l u e > < i n t > 1 3 6 < / i n t > < / v a l u e > < / i t e m > < i t e m > < k e y > < s t r i n g > O N   T I M E   W / C O s < / s t r i n g > < / k e y > < v a l u e > < i n t > 1 7 1 < / i n t > < / v a l u e > < / i t e m > < i t e m > < k e y > < s t r i n g > M O N T H < / s t r i n g > < / k e y > < v a l u e > < i n t > 1 0 1 < / i n t > < / v a l u e > < / i t e m > < i t e m > < k e y > < s t r i n g > M M M _ Y Y < / s t r i n g > < / k e y > < v a l u e > < i n t > 1 1 6 < / i n t > < / v a l u e > < / i t e m > < i t e m > < k e y > < s t r i n g > Q U A R T E R   F I N A L E D < / s t r i n g > < / k e y > < v a l u e > < i n t > 1 9 1 < / i n t > < / v a l u e > < / i t e m > < / C o l u m n W i d t h s > < C o l u m n D i s p l a y I n d e x > < i t e m > < k e y > < s t r i n g > D I S T R I C T < / s t r i n g > < / k e y > < v a l u e > < i n t > 0 < / i n t > < / v a l u e > < / i t e m > < i t e m > < k e y > < s t r i n g > M U R < / s t r i n g > < / k e y > < v a l u e > < i n t > 1 < / i n t > < / v a l u e > < / i t e m > < i t e m > < k e y > < s t r i n g > T X D O T < / s t r i n g > < / k e y > < v a l u e > < i n t > 2 < / i n t > < / v a l u e > < / i t e m > < i t e m > < k e y > < s t r i n g > C C S J < / s t r i n g > < / k e y > < v a l u e > < i n t > 3 < / i n t > < / v a l u e > < / i t e m > < i t e m > < k e y > < s t r i n g > L E T   D A T E < / s t r i n g > < / k e y > < v a l u e > < i n t > 4 < / i n t > < / v a l u e > < / i t e m > < i t e m > < k e y > < s t r i n g > L E T   T Y P E < / s t r i n g > < / k e y > < v a l u e > < i n t > 5 < / i n t > < / v a l u e > < / i t e m > < i t e m > < k e y > < s t r i n g > C O U N T Y < / s t r i n g > < / k e y > < v a l u e > < i n t > 6 < / i n t > < / v a l u e > < / i t e m > < i t e m > < k e y > < s t r i n g > H I G H W A Y < / s t r i n g > < / k e y > < v a l u e > < i n t > 7 < / i n t > < / v a l u e > < / i t e m > < i t e m > < k e y > < s t r i n g > C O N T R A C T O R < / s t r i n g > < / k e y > < v a l u e > < i n t > 8 < / i n t > < / v a l u e > < / i t e m > < i t e m > < k e y > < s t r i n g > A R E A   E N G I N E E R < / s t r i n g > < / k e y > < v a l u e > < i n t > 9 < / i n t > < / v a l u e > < / i t e m > < i t e m > < k e y > < s t r i n g > A R E A   O F F I C E   N U M B E R < / s t r i n g > < / k e y > < v a l u e > < i n t > 1 0 < / i n t > < / v a l u e > < / i t e m > < i t e m > < k e y > < s t r i n g > A R E A   O F F I C E   N A M E < / s t r i n g > < / k e y > < v a l u e > < i n t > 1 1 < / i n t > < / v a l u e > < / i t e m > < i t e m > < k e y > < s t r i n g > P R O J E C T   M A N A G E R < / s t r i n g > < / k e y > < v a l u e > < i n t > 1 2 < / i n t > < / v a l u e > < / i t e m > < i t e m > < k e y > < s t r i n g > D A T E   F I N A L   E S T I M A T E   P A I D < / s t r i n g > < / k e y > < v a l u e > < i n t > 1 3 < / i n t > < / v a l u e > < / i t e m > < i t e m > < k e y > < s t r i n g > C O N T R A C T   A W A R D   A M O U N T < / s t r i n g > < / k e y > < v a l u e > < i n t > 1 4 < / i n t > < / v a l u e > < / i t e m > < i t e m > < k e y > < s t r i n g > C H A N G E   O R D E R S < / s t r i n g > < / k e y > < v a l u e > < i n t > 1 5 < / i n t > < / v a l u e > < / i t e m > < i t e m > < k e y > < s t r i n g > C O   B Y   T H R D   P R T Y < / s t r i n g > < / k e y > < v a l u e > < i n t > 1 6 < / i n t > < / v a l u e > < / i t e m > < i t e m > < k e y > < s t r i n g > A M O U N T   P A I D < / s t r i n g > < / k e y > < v a l u e > < i n t > 1 7 < / i n t > < / v a l u e > < / i t e m > < i t e m > < k e y > < s t r i n g > U N D E R   O V E R   B U D G E T < / s t r i n g > < / k e y > < v a l u e > < i n t > 1 8 < / i n t > < / v a l u e > < / i t e m > < i t e m > < k e y > < s t r i n g > %   C O M P   B Y   D O L L A R < / s t r i n g > < / k e y > < v a l u e > < i n t > 1 9 < / i n t > < / v a l u e > < / i t e m > < i t e m > < k e y > < s t r i n g > O B < / s t r i n g > < / k e y > < v a l u e > < i n t > 2 0 < / i n t > < / v a l u e > < / i t e m > < i t e m > < k e y > < s t r i n g > N O B < / s t r i n g > < / k e y > < v a l u e > < i n t > 2 1 < / i n t > < / v a l u e > < / i t e m > < i t e m > < k e y > < s t r i n g > O N   B U D G E T < / s t r i n g > < / k e y > < v a l u e > < i n t > 2 2 < / i n t > < / v a l u e > < / i t e m > < i t e m > < k e y > < s t r i n g > %   C O M P   B Y   D O L L A R   W / C O s < / s t r i n g > < / k e y > < v a l u e > < i n t > 2 3 < / i n t > < / v a l u e > < / i t e m > < i t e m > < k e y > < s t r i n g > O B   W / C O s < / s t r i n g > < / k e y > < v a l u e > < i n t > 2 4 < / i n t > < / v a l u e > < / i t e m > < i t e m > < k e y > < s t r i n g > N O B   W / C O s < / s t r i n g > < / k e y > < v a l u e > < i n t > 2 5 < / i n t > < / v a l u e > < / i t e m > < i t e m > < k e y > < s t r i n g > O N   B U D G E T   W / C O s < / s t r i n g > < / k e y > < v a l u e > < i n t > 2 6 < / i n t > < / v a l u e > < / i t e m > < i t e m > < k e y > < s t r i n g > C O N T R A C T   D A Y S < / s t r i n g > < / k e y > < v a l u e > < i n t > 2 7 < / i n t > < / v a l u e > < / i t e m > < i t e m > < k e y > < s t r i n g > C H A R G E D   D A Y S < / s t r i n g > < / k e y > < v a l u e > < i n t > 2 8 < / i n t > < / v a l u e > < / i t e m > < i t e m > < k e y > < s t r i n g > D A Y S   A D D E D < / s t r i n g > < / k e y > < v a l u e > < i n t > 2 9 < / i n t > < / v a l u e > < / i t e m > < i t e m > < k e y > < s t r i n g > T H I R D   P A R T Y   D A Y S   A D D E D < / s t r i n g > < / k e y > < v a l u e > < i n t > 3 0 < / i n t > < / v a l u e > < / i t e m > < i t e m > < k e y > < s t r i n g > %   C O M P   B Y   T I M E < / s t r i n g > < / k e y > < v a l u e > < i n t > 3 1 < / i n t > < / v a l u e > < / i t e m > < i t e m > < k e y > < s t r i n g > O T < / s t r i n g > < / k e y > < v a l u e > < i n t > 3 2 < / i n t > < / v a l u e > < / i t e m > < i t e m > < k e y > < s t r i n g > N O T < / s t r i n g > < / k e y > < v a l u e > < i n t > 3 3 < / i n t > < / v a l u e > < / i t e m > < i t e m > < k e y > < s t r i n g > O N   T I M E < / s t r i n g > < / k e y > < v a l u e > < i n t > 3 4 < / i n t > < / v a l u e > < / i t e m > < i t e m > < k e y > < s t r i n g > %   C O M P   B Y   T I M E   W / C O s < / s t r i n g > < / k e y > < v a l u e > < i n t > 3 5 < / i n t > < / v a l u e > < / i t e m > < i t e m > < k e y > < s t r i n g > O T   W / C O s < / s t r i n g > < / k e y > < v a l u e > < i n t > 3 6 < / i n t > < / v a l u e > < / i t e m > < i t e m > < k e y > < s t r i n g > N O T   W / C O s < / s t r i n g > < / k e y > < v a l u e > < i n t > 3 7 < / i n t > < / v a l u e > < / i t e m > < i t e m > < k e y > < s t r i n g > O N   T I M E   W / C O s < / s t r i n g > < / k e y > < v a l u e > < i n t > 3 8 < / i n t > < / v a l u e > < / i t e m > < i t e m > < k e y > < s t r i n g > M O N T H < / s t r i n g > < / k e y > < v a l u e > < i n t > 3 9 < / i n t > < / v a l u e > < / i t e m > < i t e m > < k e y > < s t r i n g > M M M _ Y Y < / s t r i n g > < / k e y > < v a l u e > < i n t > 4 0 < / i n t > < / v a l u e > < / i t e m > < i t e m > < k e y > < s t r i n g > Q U A R T E R   F I N A L E D < / s t r i n g > < / k e y > < v a l u e > < i n t > 4 1 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9 8 3 ] ] > < / C u s t o m C o n t e n t > < / G e m i n i > 
</file>

<file path=customXml/item18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2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3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5.xml>��< ? x m l   v e r s i o n = " 1 . 0 "   e n c o d i n g = " U T F - 1 6 " ? > < G e m i n i   x m l n s = " h t t p : / / g e m i n i / p i v o t c u s t o m i z a t i o n / C l i e n t W i n d o w X M L " > < C u s t o m C o n t e n t > < ! [ C D A T A [ T a b l e _ O T O B _ Y T D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 C a l e n d a r 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 C a l e n d a r 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 C o l u m n s \ Y e a r 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 C o l u m n s \ M o n t h 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 C o l u m n s \ M o n t h 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 C o l u m n s \ M M M - Y Y Y Y 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 C o l u m n s \ D a y   O f   W e e k 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 C o l u m n s \ D a y   O f   W e e k 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 T a b l e _ O T O B _ Y T D 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 T a b l e _ O T O B _ Y T D 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 C o l u m n s \ D I S T R I C T 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 C o l u m n s \ M U R 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 C o l u m n s \ T X D O T 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 C o l u m n s \ C C S J 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 C o l u m n s \ L E T 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 C o l u m n s \ L E T 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 C o l u m n s \ H I G H W A Y 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 C o l u m n s \ C O N T R A C T O R 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  E N G I N E E R 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  O F F I C E 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  O F F I C E  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 C o l u m n s \ P R O J E C T   M A N A G E R 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  F I N A L   E S T I M A T E   P A I D 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 C o l u m n s \ C O N T R A C T   A W A R D   A M O U N T 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 C o l u m n s \ C H A N G E   O R D E R S 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  B Y   T H R D   P R T Y 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 C o l u m n s \ A M O U N T   P A I D 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 C o l u m n s \ U N D E R   O V E R   B U D G E T 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 C o l u m n s \ %   C O M P   B Y   D O L L A R 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 C o l u m n s \ O B 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 C o l u m n s \ N O B 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 C o l u m n s \ O N   B U D G E T 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 C o l u m n s \ %   C O M P   B Y   D O L L A R   W / C O s 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 C o l u m n s \ O B   W / C O s 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 C o l u m n s \ N O B   W / C O s 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 C o l u m n s \ O N   B U D G E T   W / C O s 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 C o l u m n s \ C O N T R A C T   D A Y S 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 C o l u m n s \ C H A R G E D   D A Y S 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 C o l u m n s \ D A Y S   A D D E D 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 C o l u m n s \ T H I R D   P A R T Y   D A Y S   A D D E D 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 C o l u m n s \ %   C O M P   B Y 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 C o l u m n s \ O N 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 C o l u m n s \ %   C O M P   B Y   T I M E   W / C O s 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 C o l u m n s \ O T   W / C O s 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 C o l u m n s \ N O T   W / C O s 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 C o l u m n s \ O N   T I M E   W / C O s 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 C o l u m n s \ M O N T H 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 C o l u m n s \ M M M _ Y Y 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 C o l u m n s \ Q U A R T E R   F I N A L E D 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8.xml>��< ? x m l   v e r s i o n = " 1 . 0 "   e n c o d i n g = " u t f - 1 6 " ? > < D a t a M a s h u p   x m l n s = " h t t p : / / s c h e m a s . m i c r o s o f t . c o m / D a t a M a s h u p " > A A A A A B U D A A B Q S w M E F A A C A A g A K U q C W X 0 U F W K l A A A A 9 w A A A B I A H A B D b 2 5 m a W c v U G F j a 2 F n Z S 5 4 b W w g o h g A K K A U A A A A A A A A A A A A A A A A A A A A A A A A A A A A h Y 9 B D o I w F E S v Q r q n L d U Y Q z 5 l 4 V Y S E 6 J x S 2 q F R v g Y W i x 3 c + G R v I I Y R d 2 5 n J k 3 y c z 9 e o N 0 a O r g o j t r W k x I R D k J N K r 2 Y L B M S O + O 4 Z K k E j a F O h W l D k Y Y b T x Y k 5 D K u X P M m P e e + h l t u 5 I J z i O 2 z 9 a 5 q n R T h A a t K 1 B p 8 m k d / r e I h N 1 r j B Q 0 E g s q 5 l x Q D m x y I T P 4 J c Q 4 + J n + m L D q a 9 d 3 W m o M t z m w S Q J 7 n 5 A P U E s D B B Q A A g A I A C l K g l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p S o J Z K I p H u A 4 A A A A R A A A A E w A c A E Z v c m 1 1 b G F z L 1 N l Y 3 R p b 2 4 x L m 0 g o h g A K K A U A A A A A A A A A A A A A A A A A A A A A A A A A A A A K 0 5 N L s n M z 1 M I h t C G 1 g B Q S w E C L Q A U A A I A C A A p S o J Z f R Q V Y q U A A A D 3 A A A A E g A A A A A A A A A A A A A A A A A A A A A A Q 2 9 u Z m l n L 1 B h Y 2 t h Z 2 U u e G 1 s U E s B A i 0 A F A A C A A g A K U q C W Q / K 6 a u k A A A A 6 Q A A A B M A A A A A A A A A A A A A A A A A 8 Q A A A F t D b 2 5 0 Z W 5 0 X 1 R 5 c G V z X S 5 4 b W x Q S w E C L Q A U A A I A C A A p S o J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y V Q g u w h c S 0 6 0 v B q z f 2 G z + A A A A A A C A A A A A A A D Z g A A w A A A A B A A A A B H e 1 3 Q d k K Z M m 7 D 2 d o k d t t d A A A A A A S A A A C g A A A A E A A A A O d o b K g i i u j B M k J y z M + T w C p Q A A A A J o M s V + C L t M 5 s U t o Q z 1 P E q b / c t S y B q w b Q l u Q K S U I d W J w S H Z Q 5 c g s p O y 9 P k d W r C o G g + L I A Y F o e T c e P h d y P l G x y i R u q l L v K p o S 9 u Q v 6 f V N 4 t l I U A A A A o H u A w j w u v L L p b N u 2 U L q N V b V F d z 8 = < / D a t a M a s h u p > 
</file>

<file path=customXml/item9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Props1.xml><?xml version="1.0" encoding="utf-8"?>
<ds:datastoreItem xmlns:ds="http://schemas.openxmlformats.org/officeDocument/2006/customXml" ds:itemID="{9465E7E5-22FC-422F-BBE7-2002071396F8}">
  <ds:schemaRefs/>
</ds:datastoreItem>
</file>

<file path=customXml/itemProps10.xml><?xml version="1.0" encoding="utf-8"?>
<ds:datastoreItem xmlns:ds="http://schemas.openxmlformats.org/officeDocument/2006/customXml" ds:itemID="{95B69705-B52B-46C0-A5B6-25DEE1163D7F}">
  <ds:schemaRefs/>
</ds:datastoreItem>
</file>

<file path=customXml/itemProps11.xml><?xml version="1.0" encoding="utf-8"?>
<ds:datastoreItem xmlns:ds="http://schemas.openxmlformats.org/officeDocument/2006/customXml" ds:itemID="{7AB39C46-2B01-4BAF-A773-6A1E0FCC8986}">
  <ds:schemaRefs/>
</ds:datastoreItem>
</file>

<file path=customXml/itemProps12.xml><?xml version="1.0" encoding="utf-8"?>
<ds:datastoreItem xmlns:ds="http://schemas.openxmlformats.org/officeDocument/2006/customXml" ds:itemID="{D8FB84A3-9E6D-40F1-9687-CDE7BAE88519}">
  <ds:schemaRefs/>
</ds:datastoreItem>
</file>

<file path=customXml/itemProps13.xml><?xml version="1.0" encoding="utf-8"?>
<ds:datastoreItem xmlns:ds="http://schemas.openxmlformats.org/officeDocument/2006/customXml" ds:itemID="{22F3EDAD-FF6D-472F-8308-CC304AABE3F7}">
  <ds:schemaRefs/>
</ds:datastoreItem>
</file>

<file path=customXml/itemProps14.xml><?xml version="1.0" encoding="utf-8"?>
<ds:datastoreItem xmlns:ds="http://schemas.openxmlformats.org/officeDocument/2006/customXml" ds:itemID="{7F4143AD-757E-4065-8B0E-8436B0331C5A}">
  <ds:schemaRefs/>
</ds:datastoreItem>
</file>

<file path=customXml/itemProps15.xml><?xml version="1.0" encoding="utf-8"?>
<ds:datastoreItem xmlns:ds="http://schemas.openxmlformats.org/officeDocument/2006/customXml" ds:itemID="{50F5A0F0-4420-45E8-B81F-DAFB3863E847}">
  <ds:schemaRefs/>
</ds:datastoreItem>
</file>

<file path=customXml/itemProps16.xml><?xml version="1.0" encoding="utf-8"?>
<ds:datastoreItem xmlns:ds="http://schemas.openxmlformats.org/officeDocument/2006/customXml" ds:itemID="{C5ADC102-F5D6-484F-83F2-5DC64D0C2307}">
  <ds:schemaRefs/>
</ds:datastoreItem>
</file>

<file path=customXml/itemProps17.xml><?xml version="1.0" encoding="utf-8"?>
<ds:datastoreItem xmlns:ds="http://schemas.openxmlformats.org/officeDocument/2006/customXml" ds:itemID="{BCFDA7CD-2CED-407E-8BC8-A13B0DD8165F}">
  <ds:schemaRefs/>
</ds:datastoreItem>
</file>

<file path=customXml/itemProps18.xml><?xml version="1.0" encoding="utf-8"?>
<ds:datastoreItem xmlns:ds="http://schemas.openxmlformats.org/officeDocument/2006/customXml" ds:itemID="{05A1D6F3-73C8-447C-8590-8C3D944E12F4}">
  <ds:schemaRefs/>
</ds:datastoreItem>
</file>

<file path=customXml/itemProps2.xml><?xml version="1.0" encoding="utf-8"?>
<ds:datastoreItem xmlns:ds="http://schemas.openxmlformats.org/officeDocument/2006/customXml" ds:itemID="{AB64C111-9649-430B-9B52-9D6CB75D3461}">
  <ds:schemaRefs/>
</ds:datastoreItem>
</file>

<file path=customXml/itemProps3.xml><?xml version="1.0" encoding="utf-8"?>
<ds:datastoreItem xmlns:ds="http://schemas.openxmlformats.org/officeDocument/2006/customXml" ds:itemID="{C9AC5CFE-96AF-42CE-A93F-D9BD7111BF17}">
  <ds:schemaRefs/>
</ds:datastoreItem>
</file>

<file path=customXml/itemProps4.xml><?xml version="1.0" encoding="utf-8"?>
<ds:datastoreItem xmlns:ds="http://schemas.openxmlformats.org/officeDocument/2006/customXml" ds:itemID="{30F30F27-C18F-425C-B47F-24A8666903F9}">
  <ds:schemaRefs/>
</ds:datastoreItem>
</file>

<file path=customXml/itemProps5.xml><?xml version="1.0" encoding="utf-8"?>
<ds:datastoreItem xmlns:ds="http://schemas.openxmlformats.org/officeDocument/2006/customXml" ds:itemID="{86F575E2-EC10-42E2-A9A4-7A2031146DC7}">
  <ds:schemaRefs/>
</ds:datastoreItem>
</file>

<file path=customXml/itemProps6.xml><?xml version="1.0" encoding="utf-8"?>
<ds:datastoreItem xmlns:ds="http://schemas.openxmlformats.org/officeDocument/2006/customXml" ds:itemID="{65CDC774-7879-4F84-8870-0020DCA8091A}">
  <ds:schemaRefs/>
</ds:datastoreItem>
</file>

<file path=customXml/itemProps7.xml><?xml version="1.0" encoding="utf-8"?>
<ds:datastoreItem xmlns:ds="http://schemas.openxmlformats.org/officeDocument/2006/customXml" ds:itemID="{E8E7EA94-8C92-43D5-A224-341849A41B69}">
  <ds:schemaRefs/>
</ds:datastoreItem>
</file>

<file path=customXml/itemProps8.xml><?xml version="1.0" encoding="utf-8"?>
<ds:datastoreItem xmlns:ds="http://schemas.openxmlformats.org/officeDocument/2006/customXml" ds:itemID="{92C4187B-3743-4205-BF65-DC19C0E75724}">
  <ds:schemaRefs>
    <ds:schemaRef ds:uri="http://schemas.microsoft.com/DataMashup"/>
  </ds:schemaRefs>
</ds:datastoreItem>
</file>

<file path=customXml/itemProps9.xml><?xml version="1.0" encoding="utf-8"?>
<ds:datastoreItem xmlns:ds="http://schemas.openxmlformats.org/officeDocument/2006/customXml" ds:itemID="{F7BCDF27-98B5-44A5-9D3E-2AF8CB1FC23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8</vt:i4>
      </vt:variant>
    </vt:vector>
  </HeadingPairs>
  <TitlesOfParts>
    <vt:vector size="9" baseType="lpstr">
      <vt:lpstr>OTOB</vt:lpstr>
      <vt:lpstr>ALL</vt:lpstr>
      <vt:lpstr>CCSJ</vt:lpstr>
      <vt:lpstr>DATE</vt:lpstr>
      <vt:lpstr>DAY</vt:lpstr>
      <vt:lpstr>FINL</vt:lpstr>
      <vt:lpstr>MIN_YR</vt:lpstr>
      <vt:lpstr>MONTH</vt:lpstr>
      <vt:lpstr>YEAR</vt:lpstr>
    </vt:vector>
  </TitlesOfParts>
  <Company>Texas Dept.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Highway Construction Projects Completed March 1, 2025–August 31, 2025</dc:title>
  <dc:subject>Required Reporting per Texas Transportation Code §201.812</dc:subject>
  <dc:creator>TxDOT</dc:creator>
  <cp:lastModifiedBy>Jessie Ganucheau</cp:lastModifiedBy>
  <cp:lastPrinted>2019-10-30T20:47:40Z</cp:lastPrinted>
  <dcterms:created xsi:type="dcterms:W3CDTF">2019-08-06T20:52:47Z</dcterms:created>
  <dcterms:modified xsi:type="dcterms:W3CDTF">2025-09-04T13:48:26Z</dcterms:modified>
</cp:coreProperties>
</file>