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30" windowWidth="22575" windowHeight="13155"/>
  </bookViews>
  <sheets>
    <sheet name="Sheet1" sheetId="1" r:id="rId1"/>
  </sheets>
  <definedNames>
    <definedName name="_xlnm._FilterDatabase" localSheetId="0" hidden="1">Sheet1!$A$3:$M$3</definedName>
  </definedNames>
  <calcPr calcId="145621"/>
</workbook>
</file>

<file path=xl/calcChain.xml><?xml version="1.0" encoding="utf-8"?>
<calcChain xmlns="http://schemas.openxmlformats.org/spreadsheetml/2006/main">
  <c r="M439" i="1" l="1"/>
  <c r="I439" i="1"/>
  <c r="M438" i="1"/>
  <c r="I438" i="1"/>
  <c r="M437" i="1"/>
  <c r="I437" i="1"/>
  <c r="M436" i="1"/>
  <c r="I436" i="1"/>
  <c r="M435" i="1"/>
  <c r="I435" i="1"/>
  <c r="M434" i="1"/>
  <c r="I434" i="1"/>
  <c r="M433" i="1"/>
  <c r="I433" i="1"/>
  <c r="M432" i="1"/>
  <c r="I432" i="1"/>
  <c r="M431" i="1"/>
  <c r="I431" i="1"/>
  <c r="M430" i="1"/>
  <c r="I430" i="1"/>
  <c r="M429" i="1"/>
  <c r="I429" i="1"/>
  <c r="M428" i="1"/>
  <c r="I428" i="1"/>
  <c r="M427" i="1"/>
  <c r="I427" i="1"/>
  <c r="M426" i="1"/>
  <c r="I426" i="1"/>
  <c r="M425" i="1"/>
  <c r="I425" i="1"/>
  <c r="M424" i="1"/>
  <c r="I424" i="1"/>
  <c r="M423" i="1"/>
  <c r="I423" i="1"/>
  <c r="M422" i="1"/>
  <c r="I422" i="1"/>
  <c r="M421" i="1"/>
  <c r="I421" i="1"/>
  <c r="M420" i="1"/>
  <c r="I420" i="1"/>
  <c r="M419" i="1"/>
  <c r="I419" i="1"/>
  <c r="M418" i="1"/>
  <c r="I418" i="1"/>
  <c r="M417" i="1"/>
  <c r="I417" i="1"/>
  <c r="M416" i="1"/>
  <c r="I416" i="1"/>
  <c r="M415" i="1"/>
  <c r="I415" i="1"/>
  <c r="M414" i="1"/>
  <c r="I414" i="1"/>
  <c r="M413" i="1"/>
  <c r="I413" i="1"/>
  <c r="M412" i="1"/>
  <c r="I412" i="1"/>
  <c r="M411" i="1"/>
  <c r="I411" i="1"/>
  <c r="M410" i="1"/>
  <c r="I410" i="1"/>
  <c r="M409" i="1"/>
  <c r="I409" i="1"/>
  <c r="M408" i="1"/>
  <c r="I408" i="1"/>
  <c r="M407" i="1"/>
  <c r="I407" i="1"/>
  <c r="M406" i="1"/>
  <c r="I406" i="1"/>
  <c r="M405" i="1"/>
  <c r="I405" i="1"/>
  <c r="M404" i="1"/>
  <c r="I404" i="1"/>
  <c r="M403" i="1"/>
  <c r="I403" i="1"/>
  <c r="M402" i="1"/>
  <c r="I402" i="1"/>
  <c r="M401" i="1"/>
  <c r="I401" i="1"/>
  <c r="M400" i="1"/>
  <c r="I400" i="1"/>
  <c r="M399" i="1"/>
  <c r="I399" i="1"/>
  <c r="M398" i="1"/>
  <c r="I398" i="1"/>
  <c r="M397" i="1"/>
  <c r="I397" i="1"/>
  <c r="M396" i="1"/>
  <c r="I396" i="1"/>
  <c r="M395" i="1"/>
  <c r="I395" i="1"/>
  <c r="M394" i="1"/>
  <c r="I394" i="1"/>
  <c r="M393" i="1"/>
  <c r="I393" i="1"/>
  <c r="M392" i="1"/>
  <c r="I392" i="1"/>
  <c r="M391" i="1"/>
  <c r="I391" i="1"/>
  <c r="M390" i="1"/>
  <c r="I390" i="1"/>
  <c r="M389" i="1"/>
  <c r="I389" i="1"/>
  <c r="M388" i="1"/>
  <c r="I388" i="1"/>
  <c r="M387" i="1"/>
  <c r="I387" i="1"/>
  <c r="M386" i="1"/>
  <c r="I386" i="1"/>
  <c r="M385" i="1"/>
  <c r="I385" i="1"/>
  <c r="M384" i="1"/>
  <c r="I384" i="1"/>
  <c r="M383" i="1"/>
  <c r="I383" i="1"/>
  <c r="M382" i="1"/>
  <c r="I382" i="1"/>
  <c r="M381" i="1"/>
  <c r="I381" i="1"/>
  <c r="M380" i="1"/>
  <c r="I380" i="1"/>
  <c r="M379" i="1"/>
  <c r="I379" i="1"/>
  <c r="M378" i="1"/>
  <c r="I378" i="1"/>
  <c r="M377" i="1"/>
  <c r="I377" i="1"/>
  <c r="M376" i="1"/>
  <c r="I376" i="1"/>
  <c r="M375" i="1"/>
  <c r="I375" i="1"/>
  <c r="M374" i="1"/>
  <c r="I374" i="1"/>
  <c r="M373" i="1"/>
  <c r="I373" i="1"/>
  <c r="M372" i="1"/>
  <c r="I372" i="1"/>
  <c r="M371" i="1"/>
  <c r="I371" i="1"/>
  <c r="M370" i="1"/>
  <c r="I370" i="1"/>
  <c r="M369" i="1"/>
  <c r="I369" i="1"/>
  <c r="M368" i="1"/>
  <c r="I368" i="1"/>
  <c r="M367" i="1"/>
  <c r="I367" i="1"/>
  <c r="M366" i="1"/>
  <c r="I366" i="1"/>
  <c r="M365" i="1"/>
  <c r="I365" i="1"/>
  <c r="M364" i="1"/>
  <c r="I364" i="1"/>
  <c r="M363" i="1"/>
  <c r="I363" i="1"/>
  <c r="M362" i="1"/>
  <c r="I362" i="1"/>
  <c r="M361" i="1"/>
  <c r="I361" i="1"/>
  <c r="M360" i="1"/>
  <c r="I360" i="1"/>
  <c r="M359" i="1"/>
  <c r="I359" i="1"/>
  <c r="M358" i="1"/>
  <c r="I358" i="1"/>
  <c r="M357" i="1"/>
  <c r="I357" i="1"/>
  <c r="M356" i="1"/>
  <c r="I356" i="1"/>
  <c r="M355" i="1"/>
  <c r="I355" i="1"/>
  <c r="M354" i="1"/>
  <c r="I354" i="1"/>
  <c r="M353" i="1"/>
  <c r="I353" i="1"/>
  <c r="M352" i="1"/>
  <c r="I352" i="1"/>
  <c r="M351" i="1"/>
  <c r="I351" i="1"/>
  <c r="M350" i="1"/>
  <c r="I350" i="1"/>
  <c r="M349" i="1"/>
  <c r="I349" i="1"/>
  <c r="M348" i="1"/>
  <c r="I348" i="1"/>
  <c r="M347" i="1"/>
  <c r="I347" i="1"/>
  <c r="M346" i="1"/>
  <c r="I346" i="1"/>
  <c r="M345" i="1"/>
  <c r="I345" i="1"/>
  <c r="M344" i="1"/>
  <c r="I344" i="1"/>
  <c r="M343" i="1"/>
  <c r="I343" i="1"/>
  <c r="M342" i="1"/>
  <c r="I342" i="1"/>
  <c r="M341" i="1"/>
  <c r="I341" i="1"/>
  <c r="M340" i="1"/>
  <c r="I340" i="1"/>
  <c r="M339" i="1"/>
  <c r="I339" i="1"/>
  <c r="M338" i="1"/>
  <c r="I338" i="1"/>
  <c r="M337" i="1"/>
  <c r="I337" i="1"/>
  <c r="M336" i="1"/>
  <c r="I336" i="1"/>
  <c r="M335" i="1"/>
  <c r="I335" i="1"/>
  <c r="M334" i="1"/>
  <c r="I334" i="1"/>
  <c r="M333" i="1"/>
  <c r="I333" i="1"/>
  <c r="M332" i="1"/>
  <c r="I332" i="1"/>
  <c r="M331" i="1"/>
  <c r="I331" i="1"/>
  <c r="M330" i="1"/>
  <c r="I330" i="1"/>
  <c r="M329" i="1"/>
  <c r="I329" i="1"/>
  <c r="M328" i="1"/>
  <c r="I328" i="1"/>
  <c r="M327" i="1"/>
  <c r="I327" i="1"/>
  <c r="M326" i="1"/>
  <c r="I326" i="1"/>
  <c r="M325" i="1"/>
  <c r="I325" i="1"/>
  <c r="M324" i="1"/>
  <c r="I324" i="1"/>
  <c r="M323" i="1"/>
  <c r="I323" i="1"/>
  <c r="M322" i="1"/>
  <c r="I322" i="1"/>
  <c r="M321" i="1"/>
  <c r="I321" i="1"/>
  <c r="M320" i="1"/>
  <c r="I320" i="1"/>
  <c r="M319" i="1"/>
  <c r="I319" i="1"/>
  <c r="M318" i="1"/>
  <c r="I318" i="1"/>
  <c r="M317" i="1"/>
  <c r="I317" i="1"/>
  <c r="M316" i="1"/>
  <c r="I316" i="1"/>
  <c r="M315" i="1"/>
  <c r="I315" i="1"/>
  <c r="M314" i="1"/>
  <c r="I314" i="1"/>
  <c r="M313" i="1"/>
  <c r="I313" i="1"/>
  <c r="M312" i="1"/>
  <c r="I312" i="1"/>
  <c r="M311" i="1"/>
  <c r="I311" i="1"/>
  <c r="M310" i="1"/>
  <c r="I310" i="1"/>
  <c r="M309" i="1"/>
  <c r="I309" i="1"/>
  <c r="M308" i="1"/>
  <c r="I308" i="1"/>
  <c r="M307" i="1"/>
  <c r="I307" i="1"/>
  <c r="M306" i="1"/>
  <c r="I306" i="1"/>
  <c r="M305" i="1"/>
  <c r="I305" i="1"/>
  <c r="M304" i="1"/>
  <c r="I304" i="1"/>
  <c r="M303" i="1"/>
  <c r="I303" i="1"/>
  <c r="M302" i="1"/>
  <c r="I302" i="1"/>
  <c r="M301" i="1"/>
  <c r="I301" i="1"/>
  <c r="M300" i="1"/>
  <c r="I300" i="1"/>
  <c r="M299" i="1"/>
  <c r="I299" i="1"/>
  <c r="M298" i="1"/>
  <c r="I298" i="1"/>
  <c r="M297" i="1"/>
  <c r="I297" i="1"/>
  <c r="M296" i="1"/>
  <c r="I296" i="1"/>
  <c r="M295" i="1"/>
  <c r="I295" i="1"/>
  <c r="M294" i="1"/>
  <c r="I294" i="1"/>
  <c r="M293" i="1"/>
  <c r="I293" i="1"/>
  <c r="M292" i="1"/>
  <c r="I292" i="1"/>
  <c r="M291" i="1"/>
  <c r="I291" i="1"/>
  <c r="M290" i="1"/>
  <c r="I290" i="1"/>
  <c r="M289" i="1"/>
  <c r="I289" i="1"/>
  <c r="M288" i="1"/>
  <c r="I288" i="1"/>
  <c r="M287" i="1"/>
  <c r="I287" i="1"/>
  <c r="M286" i="1"/>
  <c r="I286" i="1"/>
  <c r="M285" i="1"/>
  <c r="I285" i="1"/>
  <c r="M284" i="1"/>
  <c r="I284" i="1"/>
  <c r="M283" i="1"/>
  <c r="I283" i="1"/>
  <c r="M282" i="1"/>
  <c r="I282" i="1"/>
  <c r="M281" i="1"/>
  <c r="I281" i="1"/>
  <c r="M280" i="1"/>
  <c r="I280" i="1"/>
  <c r="M279" i="1"/>
  <c r="I279" i="1"/>
  <c r="M278" i="1"/>
  <c r="I278" i="1"/>
  <c r="M277" i="1"/>
  <c r="I277" i="1"/>
  <c r="M276" i="1"/>
  <c r="I276" i="1"/>
  <c r="M275" i="1"/>
  <c r="I275" i="1"/>
  <c r="M274" i="1"/>
  <c r="I274" i="1"/>
  <c r="M273" i="1"/>
  <c r="I273" i="1"/>
  <c r="M272" i="1"/>
  <c r="I272" i="1"/>
  <c r="M271" i="1"/>
  <c r="I271" i="1"/>
  <c r="M270" i="1"/>
  <c r="I270" i="1"/>
  <c r="M269" i="1"/>
  <c r="I269" i="1"/>
  <c r="M268" i="1"/>
  <c r="I268" i="1"/>
  <c r="M267" i="1"/>
  <c r="I267" i="1"/>
  <c r="M266" i="1"/>
  <c r="I266" i="1"/>
  <c r="M265" i="1"/>
  <c r="I265" i="1"/>
  <c r="M264" i="1"/>
  <c r="I264" i="1"/>
  <c r="M263" i="1"/>
  <c r="I263" i="1"/>
  <c r="M262" i="1"/>
  <c r="I262" i="1"/>
  <c r="M261" i="1"/>
  <c r="I261" i="1"/>
  <c r="M260" i="1"/>
  <c r="I260" i="1"/>
  <c r="M259" i="1"/>
  <c r="I259" i="1"/>
  <c r="M258" i="1"/>
  <c r="I258" i="1"/>
  <c r="M257" i="1"/>
  <c r="I257" i="1"/>
  <c r="M256" i="1"/>
  <c r="I256" i="1"/>
  <c r="M255" i="1"/>
  <c r="I255" i="1"/>
  <c r="M254" i="1"/>
  <c r="I254" i="1"/>
  <c r="M253" i="1"/>
  <c r="I253" i="1"/>
  <c r="M252" i="1"/>
  <c r="I252" i="1"/>
  <c r="M251" i="1"/>
  <c r="I251" i="1"/>
  <c r="M250" i="1"/>
  <c r="I250" i="1"/>
  <c r="M249" i="1"/>
  <c r="I249" i="1"/>
  <c r="M248" i="1"/>
  <c r="I248" i="1"/>
  <c r="M247" i="1"/>
  <c r="I247" i="1"/>
  <c r="M246" i="1"/>
  <c r="I246" i="1"/>
  <c r="M245" i="1"/>
  <c r="I245" i="1"/>
  <c r="M244" i="1"/>
  <c r="I244" i="1"/>
  <c r="M243" i="1"/>
  <c r="I243" i="1"/>
  <c r="M242" i="1"/>
  <c r="I242" i="1"/>
  <c r="M241" i="1"/>
  <c r="I241" i="1"/>
  <c r="M240" i="1"/>
  <c r="I240" i="1"/>
  <c r="M239" i="1"/>
  <c r="I239" i="1"/>
  <c r="M238" i="1"/>
  <c r="I238" i="1"/>
  <c r="M237" i="1"/>
  <c r="I237" i="1"/>
  <c r="M236" i="1"/>
  <c r="I236" i="1"/>
  <c r="M235" i="1"/>
  <c r="I235" i="1"/>
  <c r="M234" i="1"/>
  <c r="I234" i="1"/>
  <c r="M233" i="1"/>
  <c r="I233" i="1"/>
  <c r="M232" i="1"/>
  <c r="I232" i="1"/>
  <c r="M231" i="1"/>
  <c r="I231" i="1"/>
  <c r="M230" i="1"/>
  <c r="I230" i="1"/>
  <c r="M229" i="1"/>
  <c r="I229" i="1"/>
  <c r="M228" i="1"/>
  <c r="I228" i="1"/>
  <c r="M227" i="1"/>
  <c r="I227" i="1"/>
  <c r="M226" i="1"/>
  <c r="I226" i="1"/>
  <c r="M225" i="1"/>
  <c r="I225" i="1"/>
  <c r="M224" i="1"/>
  <c r="I224" i="1"/>
  <c r="M223" i="1"/>
  <c r="I223" i="1"/>
  <c r="M222" i="1"/>
  <c r="I222" i="1"/>
  <c r="M221" i="1"/>
  <c r="I221" i="1"/>
  <c r="M220" i="1"/>
  <c r="I220" i="1"/>
  <c r="M219" i="1"/>
  <c r="I219" i="1"/>
  <c r="M218" i="1"/>
  <c r="I218" i="1"/>
  <c r="M217" i="1"/>
  <c r="I217" i="1"/>
  <c r="M216" i="1"/>
  <c r="I216" i="1"/>
  <c r="M215" i="1"/>
  <c r="I215" i="1"/>
  <c r="M214" i="1"/>
  <c r="I214" i="1"/>
  <c r="M213" i="1"/>
  <c r="I213" i="1"/>
  <c r="M212" i="1"/>
  <c r="I212" i="1"/>
  <c r="M211" i="1"/>
  <c r="I211" i="1"/>
  <c r="M210" i="1"/>
  <c r="I210" i="1"/>
  <c r="M209" i="1"/>
  <c r="I209" i="1"/>
  <c r="M208" i="1"/>
  <c r="I208" i="1"/>
  <c r="M207" i="1"/>
  <c r="I207" i="1"/>
  <c r="M206" i="1"/>
  <c r="I206" i="1"/>
  <c r="M205" i="1"/>
  <c r="I205" i="1"/>
  <c r="M204" i="1"/>
  <c r="I204" i="1"/>
  <c r="M203" i="1"/>
  <c r="I203" i="1"/>
  <c r="M202" i="1"/>
  <c r="I202" i="1"/>
  <c r="M201" i="1"/>
  <c r="I201" i="1"/>
  <c r="M200" i="1"/>
  <c r="I200" i="1"/>
  <c r="M199" i="1"/>
  <c r="I199" i="1"/>
  <c r="M198" i="1"/>
  <c r="I198" i="1"/>
  <c r="M197" i="1"/>
  <c r="I197" i="1"/>
  <c r="M196" i="1"/>
  <c r="I196" i="1"/>
  <c r="M195" i="1"/>
  <c r="I195" i="1"/>
  <c r="M194" i="1"/>
  <c r="I194" i="1"/>
  <c r="M193" i="1"/>
  <c r="I193" i="1"/>
  <c r="M192" i="1"/>
  <c r="I192" i="1"/>
  <c r="M191" i="1"/>
  <c r="I191" i="1"/>
  <c r="M190" i="1"/>
  <c r="I190" i="1"/>
  <c r="M189" i="1"/>
  <c r="I189" i="1"/>
  <c r="M188" i="1"/>
  <c r="I188" i="1"/>
  <c r="M187" i="1"/>
  <c r="I187" i="1"/>
  <c r="M186" i="1"/>
  <c r="I186" i="1"/>
  <c r="M185" i="1"/>
  <c r="I185" i="1"/>
  <c r="M184" i="1"/>
  <c r="I184" i="1"/>
  <c r="M183" i="1"/>
  <c r="I183" i="1"/>
  <c r="M182" i="1"/>
  <c r="I182" i="1"/>
  <c r="M181" i="1"/>
  <c r="I181" i="1"/>
  <c r="M180" i="1"/>
  <c r="I180" i="1"/>
  <c r="M179" i="1"/>
  <c r="I179" i="1"/>
  <c r="M178" i="1"/>
  <c r="I178" i="1"/>
  <c r="M177" i="1"/>
  <c r="I177" i="1"/>
  <c r="M176" i="1"/>
  <c r="I176" i="1"/>
  <c r="M175" i="1"/>
  <c r="I175" i="1"/>
  <c r="M174" i="1"/>
  <c r="I174" i="1"/>
  <c r="M173" i="1"/>
  <c r="I173" i="1"/>
  <c r="M172" i="1"/>
  <c r="I172" i="1"/>
  <c r="M171" i="1"/>
  <c r="I171" i="1"/>
  <c r="M170" i="1"/>
  <c r="I170" i="1"/>
  <c r="M169" i="1"/>
  <c r="I169" i="1"/>
  <c r="M168" i="1"/>
  <c r="I168" i="1"/>
  <c r="M167" i="1"/>
  <c r="I167" i="1"/>
  <c r="M166" i="1"/>
  <c r="I166" i="1"/>
  <c r="M165" i="1"/>
  <c r="I165" i="1"/>
  <c r="M164" i="1"/>
  <c r="I164" i="1"/>
  <c r="M163" i="1"/>
  <c r="I163" i="1"/>
  <c r="M162" i="1"/>
  <c r="I162" i="1"/>
  <c r="M161" i="1"/>
  <c r="I161" i="1"/>
  <c r="M160" i="1"/>
  <c r="I160" i="1"/>
  <c r="M159" i="1"/>
  <c r="I159" i="1"/>
  <c r="M158" i="1"/>
  <c r="I158" i="1"/>
  <c r="M157" i="1"/>
  <c r="I157" i="1"/>
  <c r="M156" i="1"/>
  <c r="I156" i="1"/>
  <c r="M155" i="1"/>
  <c r="I155" i="1"/>
  <c r="M154" i="1"/>
  <c r="I154" i="1"/>
  <c r="M153" i="1"/>
  <c r="I153" i="1"/>
  <c r="M152" i="1"/>
  <c r="I152" i="1"/>
  <c r="M151" i="1"/>
  <c r="I151" i="1"/>
  <c r="M150" i="1"/>
  <c r="I150" i="1"/>
  <c r="M149" i="1"/>
  <c r="I149" i="1"/>
  <c r="M148" i="1"/>
  <c r="I148" i="1"/>
  <c r="M147" i="1"/>
  <c r="I147" i="1"/>
  <c r="M146" i="1"/>
  <c r="I146" i="1"/>
  <c r="M145" i="1"/>
  <c r="I145" i="1"/>
  <c r="M144" i="1"/>
  <c r="I144" i="1"/>
  <c r="M143" i="1"/>
  <c r="I143" i="1"/>
  <c r="M142" i="1"/>
  <c r="I142" i="1"/>
  <c r="M141" i="1"/>
  <c r="I141" i="1"/>
  <c r="M140" i="1"/>
  <c r="I140" i="1"/>
  <c r="M139" i="1"/>
  <c r="I139" i="1"/>
  <c r="M138" i="1"/>
  <c r="I138" i="1"/>
  <c r="M137" i="1"/>
  <c r="I137" i="1"/>
  <c r="M136" i="1"/>
  <c r="I136" i="1"/>
  <c r="M135" i="1"/>
  <c r="I135" i="1"/>
  <c r="M134" i="1"/>
  <c r="I134" i="1"/>
  <c r="M133" i="1"/>
  <c r="I133" i="1"/>
  <c r="M132" i="1"/>
  <c r="I132" i="1"/>
  <c r="M131" i="1"/>
  <c r="I131" i="1"/>
  <c r="M130" i="1"/>
  <c r="I130" i="1"/>
  <c r="M129" i="1"/>
  <c r="I129" i="1"/>
  <c r="M128" i="1"/>
  <c r="I128" i="1"/>
  <c r="M127" i="1"/>
  <c r="I127" i="1"/>
  <c r="M126" i="1"/>
  <c r="I126" i="1"/>
  <c r="M125" i="1"/>
  <c r="I125" i="1"/>
  <c r="M124" i="1"/>
  <c r="I124" i="1"/>
  <c r="M123" i="1"/>
  <c r="I123" i="1"/>
  <c r="M122" i="1"/>
  <c r="I122" i="1"/>
  <c r="M121" i="1"/>
  <c r="I121" i="1"/>
  <c r="M120" i="1"/>
  <c r="I120" i="1"/>
  <c r="M119" i="1"/>
  <c r="I119" i="1"/>
  <c r="M118" i="1"/>
  <c r="I118" i="1"/>
  <c r="M117" i="1"/>
  <c r="I117" i="1"/>
  <c r="M116" i="1"/>
  <c r="I116" i="1"/>
  <c r="M115" i="1"/>
  <c r="I115" i="1"/>
  <c r="M114" i="1"/>
  <c r="I114" i="1"/>
  <c r="M113" i="1"/>
  <c r="I113" i="1"/>
  <c r="M112" i="1"/>
  <c r="I112" i="1"/>
  <c r="M111" i="1"/>
  <c r="I111" i="1"/>
  <c r="M110" i="1"/>
  <c r="I110" i="1"/>
  <c r="M109" i="1"/>
  <c r="I109" i="1"/>
  <c r="M108" i="1"/>
  <c r="I108" i="1"/>
  <c r="M107" i="1"/>
  <c r="I107" i="1"/>
  <c r="M106" i="1"/>
  <c r="I106" i="1"/>
  <c r="M105" i="1"/>
  <c r="I105" i="1"/>
  <c r="M104" i="1"/>
  <c r="I104" i="1"/>
  <c r="M103" i="1"/>
  <c r="I103" i="1"/>
  <c r="M102" i="1"/>
  <c r="I102" i="1"/>
  <c r="M101" i="1"/>
  <c r="I101" i="1"/>
  <c r="M100" i="1"/>
  <c r="I100" i="1"/>
  <c r="M99" i="1"/>
  <c r="I99" i="1"/>
  <c r="M98" i="1"/>
  <c r="I98" i="1"/>
  <c r="M97" i="1"/>
  <c r="I97" i="1"/>
  <c r="M96" i="1"/>
  <c r="I96" i="1"/>
  <c r="M95" i="1"/>
  <c r="I95" i="1"/>
  <c r="M94" i="1"/>
  <c r="I94" i="1"/>
  <c r="M93" i="1"/>
  <c r="I93" i="1"/>
  <c r="M92" i="1"/>
  <c r="I92" i="1"/>
  <c r="M91" i="1"/>
  <c r="I91" i="1"/>
  <c r="M90" i="1"/>
  <c r="I90" i="1"/>
  <c r="M89" i="1"/>
  <c r="I89" i="1"/>
  <c r="M88" i="1"/>
  <c r="I88" i="1"/>
  <c r="M87" i="1"/>
  <c r="I87" i="1"/>
  <c r="M86" i="1"/>
  <c r="I86" i="1"/>
  <c r="M85" i="1"/>
  <c r="I85" i="1"/>
  <c r="M84" i="1"/>
  <c r="I84" i="1"/>
  <c r="M83" i="1"/>
  <c r="I83" i="1"/>
  <c r="M82" i="1"/>
  <c r="I82" i="1"/>
  <c r="M81" i="1"/>
  <c r="I81" i="1"/>
  <c r="M80" i="1"/>
  <c r="I80" i="1"/>
  <c r="M79" i="1"/>
  <c r="I79" i="1"/>
  <c r="M78" i="1"/>
  <c r="I78" i="1"/>
  <c r="M77" i="1"/>
  <c r="I77" i="1"/>
  <c r="M76" i="1"/>
  <c r="I76" i="1"/>
  <c r="M75" i="1"/>
  <c r="I75" i="1"/>
  <c r="M74" i="1"/>
  <c r="I74" i="1"/>
  <c r="M73" i="1"/>
  <c r="I73" i="1"/>
  <c r="M72" i="1"/>
  <c r="I72" i="1"/>
  <c r="M71" i="1"/>
  <c r="I71" i="1"/>
  <c r="M70" i="1"/>
  <c r="I70" i="1"/>
  <c r="M69" i="1"/>
  <c r="I69" i="1"/>
  <c r="M68" i="1"/>
  <c r="I68" i="1"/>
  <c r="M67" i="1"/>
  <c r="I67" i="1"/>
  <c r="M66" i="1"/>
  <c r="I66" i="1"/>
  <c r="M65" i="1"/>
  <c r="I65" i="1"/>
  <c r="M64" i="1"/>
  <c r="I64" i="1"/>
  <c r="M63" i="1"/>
  <c r="I63" i="1"/>
  <c r="M62" i="1"/>
  <c r="I62" i="1"/>
  <c r="M61" i="1"/>
  <c r="I61" i="1"/>
  <c r="M60" i="1"/>
  <c r="I60" i="1"/>
  <c r="M59" i="1"/>
  <c r="I59" i="1"/>
  <c r="M58" i="1"/>
  <c r="I58" i="1"/>
  <c r="M57" i="1"/>
  <c r="I57" i="1"/>
  <c r="M56" i="1"/>
  <c r="I56" i="1"/>
  <c r="M55" i="1"/>
  <c r="I55" i="1"/>
  <c r="M54" i="1"/>
  <c r="I54" i="1"/>
  <c r="M53" i="1"/>
  <c r="I53" i="1"/>
  <c r="M52" i="1"/>
  <c r="I52" i="1"/>
  <c r="M51" i="1"/>
  <c r="I51" i="1"/>
  <c r="M50" i="1"/>
  <c r="I50" i="1"/>
  <c r="M49" i="1"/>
  <c r="I49" i="1"/>
  <c r="M48" i="1"/>
  <c r="I48" i="1"/>
  <c r="M47" i="1"/>
  <c r="I47" i="1"/>
  <c r="M46" i="1"/>
  <c r="I46" i="1"/>
  <c r="M45" i="1"/>
  <c r="I45" i="1"/>
  <c r="M44" i="1"/>
  <c r="I44" i="1"/>
  <c r="M43" i="1"/>
  <c r="I43" i="1"/>
  <c r="M42" i="1"/>
  <c r="I42" i="1"/>
  <c r="M41" i="1"/>
  <c r="I41" i="1"/>
  <c r="M40" i="1"/>
  <c r="I40" i="1"/>
  <c r="M39" i="1"/>
  <c r="I39" i="1"/>
  <c r="M38" i="1"/>
  <c r="I38" i="1"/>
  <c r="M37" i="1"/>
  <c r="I37" i="1"/>
  <c r="M36" i="1"/>
  <c r="I36" i="1"/>
  <c r="M35" i="1"/>
  <c r="I35" i="1"/>
  <c r="M34" i="1"/>
  <c r="I34" i="1"/>
  <c r="M33" i="1"/>
  <c r="I33" i="1"/>
  <c r="M32" i="1"/>
  <c r="I32" i="1"/>
  <c r="M31" i="1"/>
  <c r="I31" i="1"/>
  <c r="M30" i="1"/>
  <c r="I30" i="1"/>
  <c r="M29" i="1"/>
  <c r="I29" i="1"/>
  <c r="M28" i="1"/>
  <c r="I28" i="1"/>
  <c r="M27" i="1"/>
  <c r="I27" i="1"/>
  <c r="M26" i="1"/>
  <c r="I26" i="1"/>
  <c r="M25" i="1"/>
  <c r="I25" i="1"/>
  <c r="M24" i="1"/>
  <c r="I24" i="1"/>
  <c r="M23" i="1"/>
  <c r="I23" i="1"/>
  <c r="M22" i="1"/>
  <c r="I22" i="1"/>
  <c r="M21" i="1"/>
  <c r="I21" i="1"/>
  <c r="M20" i="1"/>
  <c r="I20" i="1"/>
  <c r="M19" i="1"/>
  <c r="I19" i="1"/>
  <c r="M18" i="1"/>
  <c r="I18" i="1"/>
  <c r="M17" i="1"/>
  <c r="I17" i="1"/>
  <c r="M16" i="1"/>
  <c r="I16" i="1"/>
  <c r="M15" i="1"/>
  <c r="I15" i="1"/>
  <c r="M14" i="1"/>
  <c r="I14" i="1"/>
  <c r="M13" i="1"/>
  <c r="I13" i="1"/>
  <c r="M12" i="1"/>
  <c r="I12" i="1"/>
  <c r="M11" i="1"/>
  <c r="I11" i="1"/>
  <c r="M10" i="1"/>
  <c r="I10" i="1"/>
  <c r="M9" i="1"/>
  <c r="I9" i="1"/>
  <c r="M8" i="1"/>
  <c r="I8" i="1"/>
  <c r="M7" i="1"/>
  <c r="I7" i="1"/>
  <c r="M6" i="1"/>
  <c r="I6" i="1"/>
  <c r="M5" i="1"/>
  <c r="I5" i="1"/>
  <c r="M4" i="1"/>
  <c r="I4" i="1"/>
</calcChain>
</file>

<file path=xl/sharedStrings.xml><?xml version="1.0" encoding="utf-8"?>
<sst xmlns="http://schemas.openxmlformats.org/spreadsheetml/2006/main" count="1323" uniqueCount="399">
  <si>
    <t>BUDGET = CONTRACT AWARD PLUS CHANGE ORDERS</t>
  </si>
  <si>
    <t>SCHEDULE = CONTRACT DAYS PLUS DAYS ADDED</t>
  </si>
  <si>
    <t>DISTRICT</t>
  </si>
  <si>
    <t>COUNTY</t>
  </si>
  <si>
    <t>HIGHWAY</t>
  </si>
  <si>
    <t>C C S J</t>
  </si>
  <si>
    <t>DATE FINAL ESTIMATE PAID</t>
  </si>
  <si>
    <t>CONTRACT
AWARD</t>
  </si>
  <si>
    <t>CHANGE ORDERS</t>
  </si>
  <si>
    <t>AMOUNT
PAID</t>
  </si>
  <si>
    <r>
      <rPr>
        <b/>
        <sz val="9"/>
        <color indexed="10"/>
        <rFont val="Arial"/>
        <family val="2"/>
      </rPr>
      <t>UNDER</t>
    </r>
    <r>
      <rPr>
        <b/>
        <sz val="9"/>
        <color indexed="18"/>
        <rFont val="Arial"/>
        <family val="2"/>
      </rPr>
      <t>/OVER
BUDGET</t>
    </r>
  </si>
  <si>
    <t>CONTRACT DAYS</t>
  </si>
  <si>
    <t>DAYS ADDED</t>
  </si>
  <si>
    <t>DAYS
USED</t>
  </si>
  <si>
    <r>
      <rPr>
        <b/>
        <sz val="9"/>
        <color indexed="10"/>
        <rFont val="Arial"/>
        <family val="2"/>
      </rPr>
      <t>UNDER</t>
    </r>
    <r>
      <rPr>
        <b/>
        <sz val="9"/>
        <color indexed="18"/>
        <rFont val="Arial"/>
        <family val="2"/>
      </rPr>
      <t>/OVER
SCHEDULE</t>
    </r>
  </si>
  <si>
    <t>ABILENE</t>
  </si>
  <si>
    <t>CALLAHAN</t>
  </si>
  <si>
    <t>SH 36</t>
  </si>
  <si>
    <t>HOWARD</t>
  </si>
  <si>
    <t>IH 20</t>
  </si>
  <si>
    <t>VA</t>
  </si>
  <si>
    <t>MITCHELL</t>
  </si>
  <si>
    <t>SCURRY</t>
  </si>
  <si>
    <t>TAYLOR</t>
  </si>
  <si>
    <t>US 84</t>
  </si>
  <si>
    <t>AMARILLO</t>
  </si>
  <si>
    <t>US 87</t>
  </si>
  <si>
    <t>US 83</t>
  </si>
  <si>
    <t>POTTER</t>
  </si>
  <si>
    <t>ROBERTS</t>
  </si>
  <si>
    <t>ATLANTA</t>
  </si>
  <si>
    <t>BOWIE</t>
  </si>
  <si>
    <t>US 67</t>
  </si>
  <si>
    <t>IH 30</t>
  </si>
  <si>
    <t>HARRISON</t>
  </si>
  <si>
    <t>US 59</t>
  </si>
  <si>
    <t>TITUS</t>
  </si>
  <si>
    <t>AUSTIN</t>
  </si>
  <si>
    <t>BASTROP</t>
  </si>
  <si>
    <t>US 290</t>
  </si>
  <si>
    <t>SH 71</t>
  </si>
  <si>
    <t>SH 21</t>
  </si>
  <si>
    <t>CS</t>
  </si>
  <si>
    <t>CR</t>
  </si>
  <si>
    <t>FM 2571</t>
  </si>
  <si>
    <t>BLANCO</t>
  </si>
  <si>
    <t>US 281</t>
  </si>
  <si>
    <t>BURNET</t>
  </si>
  <si>
    <t>CALDWELL</t>
  </si>
  <si>
    <t>SH 80</t>
  </si>
  <si>
    <t>GILLESPIE</t>
  </si>
  <si>
    <t>HAYS</t>
  </si>
  <si>
    <t>IH 35</t>
  </si>
  <si>
    <t>RM 12</t>
  </si>
  <si>
    <t>FM 2439</t>
  </si>
  <si>
    <t>LEE</t>
  </si>
  <si>
    <t>MASON</t>
  </si>
  <si>
    <t>US 377</t>
  </si>
  <si>
    <t>TRAVIS</t>
  </si>
  <si>
    <t>LP 275</t>
  </si>
  <si>
    <t>SL 275</t>
  </si>
  <si>
    <t>SL 360</t>
  </si>
  <si>
    <t>FM 973</t>
  </si>
  <si>
    <t>WILLIAMSON</t>
  </si>
  <si>
    <t>US 183</t>
  </si>
  <si>
    <t>US 79</t>
  </si>
  <si>
    <t>SH 95</t>
  </si>
  <si>
    <t>FM 487</t>
  </si>
  <si>
    <t>RM 1431</t>
  </si>
  <si>
    <t>BEAUMONT</t>
  </si>
  <si>
    <t>CHAMBERS</t>
  </si>
  <si>
    <t>IH 10</t>
  </si>
  <si>
    <t>JASPER</t>
  </si>
  <si>
    <t>US 190</t>
  </si>
  <si>
    <t>JEFFERSON</t>
  </si>
  <si>
    <t>SH 87</t>
  </si>
  <si>
    <t>FM 365</t>
  </si>
  <si>
    <t>LIBERTY</t>
  </si>
  <si>
    <t>US 90</t>
  </si>
  <si>
    <t>NEWTON</t>
  </si>
  <si>
    <t>ORANGE</t>
  </si>
  <si>
    <t>FM 1130</t>
  </si>
  <si>
    <t>TYLER</t>
  </si>
  <si>
    <t>US 69</t>
  </si>
  <si>
    <t>BROWNWOOD</t>
  </si>
  <si>
    <t>BROWN</t>
  </si>
  <si>
    <t>EASTLAND</t>
  </si>
  <si>
    <t>SAN SABA</t>
  </si>
  <si>
    <t>BRYAN</t>
  </si>
  <si>
    <t>BRAZOS</t>
  </si>
  <si>
    <t>FREESTONE</t>
  </si>
  <si>
    <t>MADISON</t>
  </si>
  <si>
    <t>IH 45</t>
  </si>
  <si>
    <t>CHILDRESS</t>
  </si>
  <si>
    <t>US 287</t>
  </si>
  <si>
    <t>WHEELER</t>
  </si>
  <si>
    <t>CORPUS CHRISTI</t>
  </si>
  <si>
    <t>BEE</t>
  </si>
  <si>
    <t>GOLIAD</t>
  </si>
  <si>
    <t>SH 239</t>
  </si>
  <si>
    <t>JIM WELLS</t>
  </si>
  <si>
    <t>KARNES</t>
  </si>
  <si>
    <t>KLEBERG</t>
  </si>
  <si>
    <t>LIVE OAK</t>
  </si>
  <si>
    <t>IH 37</t>
  </si>
  <si>
    <t>NUECES</t>
  </si>
  <si>
    <t>SH 44</t>
  </si>
  <si>
    <t>SAN PATRICIO</t>
  </si>
  <si>
    <t>US 181</t>
  </si>
  <si>
    <t>FM 1069</t>
  </si>
  <si>
    <t>DALLAS</t>
  </si>
  <si>
    <t>COLLIN</t>
  </si>
  <si>
    <t>US 75</t>
  </si>
  <si>
    <t>US 380</t>
  </si>
  <si>
    <t>FM 455</t>
  </si>
  <si>
    <t>DENTON</t>
  </si>
  <si>
    <t>FM 51</t>
  </si>
  <si>
    <t>SH 114</t>
  </si>
  <si>
    <t>ELLIS</t>
  </si>
  <si>
    <t>KAUFMAN</t>
  </si>
  <si>
    <t>US 175</t>
  </si>
  <si>
    <t>FM 148</t>
  </si>
  <si>
    <t>NAVARRO</t>
  </si>
  <si>
    <t>SH 22</t>
  </si>
  <si>
    <t>ROCKWALL</t>
  </si>
  <si>
    <t>EL PASO</t>
  </si>
  <si>
    <t>US 62</t>
  </si>
  <si>
    <t>SL 375</t>
  </si>
  <si>
    <t>JEFF DAVIS</t>
  </si>
  <si>
    <t>FORT WORTH</t>
  </si>
  <si>
    <t>ERATH</t>
  </si>
  <si>
    <t>JOHNSON</t>
  </si>
  <si>
    <t>PALO PINTO</t>
  </si>
  <si>
    <t>PARKER</t>
  </si>
  <si>
    <t>TARRANT</t>
  </si>
  <si>
    <t>IH 820</t>
  </si>
  <si>
    <t>SH 121</t>
  </si>
  <si>
    <t>WISE</t>
  </si>
  <si>
    <t>HOUSTON</t>
  </si>
  <si>
    <t>BRAZORIA</t>
  </si>
  <si>
    <t>FM 523</t>
  </si>
  <si>
    <t>FORT BEND</t>
  </si>
  <si>
    <t>US 90A</t>
  </si>
  <si>
    <t>GALVESTON</t>
  </si>
  <si>
    <t>SH 6</t>
  </si>
  <si>
    <t>FM 517</t>
  </si>
  <si>
    <t>HARRIS</t>
  </si>
  <si>
    <t>IH 610</t>
  </si>
  <si>
    <t>FM 529</t>
  </si>
  <si>
    <t>FM 1960</t>
  </si>
  <si>
    <t>FM 2920</t>
  </si>
  <si>
    <t>MONTGOMERY</t>
  </si>
  <si>
    <t>FM 1097</t>
  </si>
  <si>
    <t>WALLER</t>
  </si>
  <si>
    <t>LAREDO</t>
  </si>
  <si>
    <t>DUVAL</t>
  </si>
  <si>
    <t>LA SALLE</t>
  </si>
  <si>
    <t>SH 97</t>
  </si>
  <si>
    <t>WEBB</t>
  </si>
  <si>
    <t>LUBBOCK</t>
  </si>
  <si>
    <t>BAILEY</t>
  </si>
  <si>
    <t>HOCKLEY</t>
  </si>
  <si>
    <t>SL 289</t>
  </si>
  <si>
    <t>US 70</t>
  </si>
  <si>
    <t>LUFKIN</t>
  </si>
  <si>
    <t>ANGELINA</t>
  </si>
  <si>
    <t>NACOGDOCHES</t>
  </si>
  <si>
    <t>POLK</t>
  </si>
  <si>
    <t>SHELBY</t>
  </si>
  <si>
    <t>ODESSA</t>
  </si>
  <si>
    <t>ECTOR</t>
  </si>
  <si>
    <t>MIDLAND</t>
  </si>
  <si>
    <t>PECOS</t>
  </si>
  <si>
    <t>REEVES</t>
  </si>
  <si>
    <t>US 285</t>
  </si>
  <si>
    <t>SH 349</t>
  </si>
  <si>
    <t>PARIS</t>
  </si>
  <si>
    <t>GRAYSON</t>
  </si>
  <si>
    <t>HOPKINS</t>
  </si>
  <si>
    <t>SH 19</t>
  </si>
  <si>
    <t>HUNT</t>
  </si>
  <si>
    <t>SH 34</t>
  </si>
  <si>
    <t>RED RIVER</t>
  </si>
  <si>
    <t>US 82</t>
  </si>
  <si>
    <t>PHARR</t>
  </si>
  <si>
    <t>HIDALGO</t>
  </si>
  <si>
    <t>WILLACY</t>
  </si>
  <si>
    <t>SAN ANGELO</t>
  </si>
  <si>
    <t>STERLING</t>
  </si>
  <si>
    <t>SAN ANTONIO</t>
  </si>
  <si>
    <t>ATASCOSA</t>
  </si>
  <si>
    <t>BEXAR</t>
  </si>
  <si>
    <t>COMAL</t>
  </si>
  <si>
    <t>SH 46</t>
  </si>
  <si>
    <t>KERR</t>
  </si>
  <si>
    <t>SH 16</t>
  </si>
  <si>
    <t>ANDERSON</t>
  </si>
  <si>
    <t>GREGG</t>
  </si>
  <si>
    <t>RUSK</t>
  </si>
  <si>
    <t>SMITH</t>
  </si>
  <si>
    <t>VAN ZANDT</t>
  </si>
  <si>
    <t>WACO</t>
  </si>
  <si>
    <t>BELL</t>
  </si>
  <si>
    <t>CORYELL</t>
  </si>
  <si>
    <t>HILL</t>
  </si>
  <si>
    <t>LIMESTONE</t>
  </si>
  <si>
    <t>MC LENNAN</t>
  </si>
  <si>
    <t>WICHITA FALLS</t>
  </si>
  <si>
    <t>ARCHER</t>
  </si>
  <si>
    <t>COOKE</t>
  </si>
  <si>
    <t>MONTAGUE</t>
  </si>
  <si>
    <t>US 81</t>
  </si>
  <si>
    <t>WICHITA</t>
  </si>
  <si>
    <t>YOAKUM</t>
  </si>
  <si>
    <t>FM 109</t>
  </si>
  <si>
    <t>FAYETTE</t>
  </si>
  <si>
    <t>US 77</t>
  </si>
  <si>
    <t>MATAGORDA</t>
  </si>
  <si>
    <t>VICTORIA</t>
  </si>
  <si>
    <t>WHARTON</t>
  </si>
  <si>
    <t>US 283</t>
  </si>
  <si>
    <t>FM 821</t>
  </si>
  <si>
    <t>FM 846</t>
  </si>
  <si>
    <t>FM 2230</t>
  </si>
  <si>
    <t>JONES</t>
  </si>
  <si>
    <t>US 180</t>
  </si>
  <si>
    <t>FM 3116</t>
  </si>
  <si>
    <t>BI 20-J</t>
  </si>
  <si>
    <t>FM 1610</t>
  </si>
  <si>
    <t>SH 351</t>
  </si>
  <si>
    <t>FM 1235</t>
  </si>
  <si>
    <t>CARSON</t>
  </si>
  <si>
    <t>SH 207</t>
  </si>
  <si>
    <t>DEAF SMITH</t>
  </si>
  <si>
    <t>US 385</t>
  </si>
  <si>
    <t>SH 70</t>
  </si>
  <si>
    <t>FM 991</t>
  </si>
  <si>
    <t>FM 3378</t>
  </si>
  <si>
    <t>FM 1186</t>
  </si>
  <si>
    <t>US 80</t>
  </si>
  <si>
    <t>FM 450</t>
  </si>
  <si>
    <t>FM 2625</t>
  </si>
  <si>
    <t>PANOLA</t>
  </si>
  <si>
    <t>BU 79-G</t>
  </si>
  <si>
    <t>FM 31</t>
  </si>
  <si>
    <t>FM 123</t>
  </si>
  <si>
    <t>FM 696</t>
  </si>
  <si>
    <t>FM 1209</t>
  </si>
  <si>
    <t>RM 2766</t>
  </si>
  <si>
    <t>RM 2341</t>
  </si>
  <si>
    <t>SH 142</t>
  </si>
  <si>
    <t>FM 448</t>
  </si>
  <si>
    <t>FM 1624</t>
  </si>
  <si>
    <t>FM 1697</t>
  </si>
  <si>
    <t>SL 343</t>
  </si>
  <si>
    <t>RM 620</t>
  </si>
  <si>
    <t>SL 1</t>
  </si>
  <si>
    <t>FM 734</t>
  </si>
  <si>
    <t>FM 972</t>
  </si>
  <si>
    <t>SH 61</t>
  </si>
  <si>
    <t>HARDIN</t>
  </si>
  <si>
    <t>FM 418</t>
  </si>
  <si>
    <t>FM 105</t>
  </si>
  <si>
    <t>FM 777</t>
  </si>
  <si>
    <t>SH 73</t>
  </si>
  <si>
    <t>FM 686</t>
  </si>
  <si>
    <t>FM 2830</t>
  </si>
  <si>
    <t>FM 1012</t>
  </si>
  <si>
    <t>COLEMAN</t>
  </si>
  <si>
    <t>FM 2214</t>
  </si>
  <si>
    <t>SH 206</t>
  </si>
  <si>
    <t>MC CULLOCH</t>
  </si>
  <si>
    <t>FM 580</t>
  </si>
  <si>
    <t>STEPHENS</t>
  </si>
  <si>
    <t>FM 2818</t>
  </si>
  <si>
    <t>SH 30</t>
  </si>
  <si>
    <t>SH 47</t>
  </si>
  <si>
    <t>FM 247</t>
  </si>
  <si>
    <t>MILAM</t>
  </si>
  <si>
    <t>ROBERTSON</t>
  </si>
  <si>
    <t>FM 401</t>
  </si>
  <si>
    <t>DICKENS</t>
  </si>
  <si>
    <t>HALL</t>
  </si>
  <si>
    <t>FM 94</t>
  </si>
  <si>
    <t>HARDEMAN</t>
  </si>
  <si>
    <t>FM 592</t>
  </si>
  <si>
    <t>ARANSAS</t>
  </si>
  <si>
    <t>SH 188</t>
  </si>
  <si>
    <t>SH 202</t>
  </si>
  <si>
    <t>FM 798</t>
  </si>
  <si>
    <t>FM 1931</t>
  </si>
  <si>
    <t>FM 99</t>
  </si>
  <si>
    <t>SH 285</t>
  </si>
  <si>
    <t>SH 141</t>
  </si>
  <si>
    <t>SH 180</t>
  </si>
  <si>
    <t>SH 310</t>
  </si>
  <si>
    <t>IH 35E</t>
  </si>
  <si>
    <t>FM 1171</t>
  </si>
  <si>
    <t>FM 1385</t>
  </si>
  <si>
    <t>FM 407</t>
  </si>
  <si>
    <t>SH 342</t>
  </si>
  <si>
    <t>FM 66</t>
  </si>
  <si>
    <t>FM 876</t>
  </si>
  <si>
    <t>FM 1836</t>
  </si>
  <si>
    <t>SH 14</t>
  </si>
  <si>
    <t>FM 3549</t>
  </si>
  <si>
    <t>FM 1138</t>
  </si>
  <si>
    <t>SS 6</t>
  </si>
  <si>
    <t>HUDSPETH</t>
  </si>
  <si>
    <t>RM 1111</t>
  </si>
  <si>
    <t>SH 166</t>
  </si>
  <si>
    <t>FM 914</t>
  </si>
  <si>
    <t>JACK</t>
  </si>
  <si>
    <t>FM 1191</t>
  </si>
  <si>
    <t>FM 3325</t>
  </si>
  <si>
    <t>SH 183</t>
  </si>
  <si>
    <t>FM 157</t>
  </si>
  <si>
    <t>FM 2123</t>
  </si>
  <si>
    <t>FM 518</t>
  </si>
  <si>
    <t>SS 342</t>
  </si>
  <si>
    <t>FM 519</t>
  </si>
  <si>
    <t>FM 1765</t>
  </si>
  <si>
    <t>SH 225</t>
  </si>
  <si>
    <t>SS 330</t>
  </si>
  <si>
    <t>FM 1093</t>
  </si>
  <si>
    <t>FM 270</t>
  </si>
  <si>
    <t>FM 1485</t>
  </si>
  <si>
    <t>FM 1314</t>
  </si>
  <si>
    <t>SH 339</t>
  </si>
  <si>
    <t>FM 468</t>
  </si>
  <si>
    <t>MAVERICK</t>
  </si>
  <si>
    <t>US 57</t>
  </si>
  <si>
    <t>US 277</t>
  </si>
  <si>
    <t>FM 1472</t>
  </si>
  <si>
    <t>CROSBY</t>
  </si>
  <si>
    <t>FM 651</t>
  </si>
  <si>
    <t>DAWSON</t>
  </si>
  <si>
    <t>FM 2051</t>
  </si>
  <si>
    <t>FLOYD</t>
  </si>
  <si>
    <t>GARZA</t>
  </si>
  <si>
    <t>LAMB</t>
  </si>
  <si>
    <t>LYNN</t>
  </si>
  <si>
    <t>SL 472</t>
  </si>
  <si>
    <t>SWISHER</t>
  </si>
  <si>
    <t>BU 69-J</t>
  </si>
  <si>
    <t>SH 7</t>
  </si>
  <si>
    <t>FM 3151</t>
  </si>
  <si>
    <t>FM 95</t>
  </si>
  <si>
    <t>SAN AUGUSTINE</t>
  </si>
  <si>
    <t>US 96</t>
  </si>
  <si>
    <t>SAN JACINTO</t>
  </si>
  <si>
    <t>FM 415</t>
  </si>
  <si>
    <t>FM 417</t>
  </si>
  <si>
    <t>ANDREWS</t>
  </si>
  <si>
    <t>FM 181</t>
  </si>
  <si>
    <t>CROCKETT</t>
  </si>
  <si>
    <t>MARTIN</t>
  </si>
  <si>
    <t>FM 1788</t>
  </si>
  <si>
    <t>FANNIN</t>
  </si>
  <si>
    <t>FRANKLIN</t>
  </si>
  <si>
    <t>SH 56</t>
  </si>
  <si>
    <t>FM 1870</t>
  </si>
  <si>
    <t>LAMAR</t>
  </si>
  <si>
    <t>FM 137</t>
  </si>
  <si>
    <t>CAMERON</t>
  </si>
  <si>
    <t>IH 69E</t>
  </si>
  <si>
    <t>SH 345</t>
  </si>
  <si>
    <t>FM 88</t>
  </si>
  <si>
    <t>FM 1925</t>
  </si>
  <si>
    <t>STARR</t>
  </si>
  <si>
    <t>ZAPATA</t>
  </si>
  <si>
    <t>CONCHO</t>
  </si>
  <si>
    <t>FM 765</t>
  </si>
  <si>
    <t>IRION</t>
  </si>
  <si>
    <t>MENARD</t>
  </si>
  <si>
    <t>SL 13</t>
  </si>
  <si>
    <t>IH 410</t>
  </si>
  <si>
    <t>SH 39</t>
  </si>
  <si>
    <t>UVALDE</t>
  </si>
  <si>
    <t>RM 187</t>
  </si>
  <si>
    <t>HENDERSON</t>
  </si>
  <si>
    <t>SH 31</t>
  </si>
  <si>
    <t>SS 290</t>
  </si>
  <si>
    <t>FM 817</t>
  </si>
  <si>
    <t>FM 3470</t>
  </si>
  <si>
    <t>FM 1996</t>
  </si>
  <si>
    <t>HAMILTON</t>
  </si>
  <si>
    <t>FM 339</t>
  </si>
  <si>
    <t>FM 2705</t>
  </si>
  <si>
    <t>FM 3371</t>
  </si>
  <si>
    <t>FM 1199</t>
  </si>
  <si>
    <t>SH 240</t>
  </si>
  <si>
    <t>IH 44</t>
  </si>
  <si>
    <t>FM 171</t>
  </si>
  <si>
    <t>FM 369</t>
  </si>
  <si>
    <t>COLORADO</t>
  </si>
  <si>
    <t>GONZALES</t>
  </si>
  <si>
    <t>JACKSON</t>
  </si>
  <si>
    <t>SH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</si>
</sst>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m/d/yyyy;@"/>
    <numFmt numFmtId="165" formatCode="&quot;$&quot;#,##0.00"/>
    <numFmt numFmtId="166" formatCode="000000000"/>
    <numFmt numFmtId="167" formatCode="0000\-00\-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2288"/>
      <name val="Arial"/>
      <family val="2"/>
    </font>
    <font>
      <sz val="9"/>
      <color rgb="FF002288"/>
      <name val="Arial"/>
      <family val="2"/>
    </font>
    <font>
      <b/>
      <sz val="9"/>
      <color indexed="10"/>
      <name val="Arial"/>
      <family val="2"/>
    </font>
    <font>
      <b/>
      <sz val="9"/>
      <color indexed="1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0066AA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7" applyNumberFormat="0" applyAlignment="0" applyProtection="0"/>
    <xf numFmtId="0" fontId="14" fillId="8" borderId="8" applyNumberFormat="0" applyAlignment="0" applyProtection="0"/>
    <xf numFmtId="0" fontId="15" fillId="8" borderId="7" applyNumberFormat="0" applyAlignment="0" applyProtection="0"/>
    <xf numFmtId="0" fontId="16" fillId="0" borderId="9" applyNumberFormat="0" applyFill="0" applyAlignment="0" applyProtection="0"/>
    <xf numFmtId="0" fontId="17" fillId="9" borderId="10" applyNumberFormat="0" applyAlignment="0" applyProtection="0"/>
    <xf numFmtId="0" fontId="18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165" fontId="3" fillId="2" borderId="0" xfId="0" applyNumberFormat="1" applyFont="1" applyFill="1"/>
    <xf numFmtId="8" fontId="3" fillId="2" borderId="0" xfId="0" applyNumberFormat="1" applyFont="1" applyFill="1"/>
    <xf numFmtId="38" fontId="3" fillId="2" borderId="0" xfId="1" applyNumberFormat="1" applyFont="1" applyFill="1"/>
    <xf numFmtId="166" fontId="2" fillId="2" borderId="0" xfId="0" applyNumberFormat="1" applyFont="1" applyFill="1"/>
    <xf numFmtId="0" fontId="2" fillId="3" borderId="1" xfId="0" applyFont="1" applyFill="1" applyBorder="1" applyAlignment="1">
      <alignment horizontal="left" vertical="top" wrapText="1"/>
    </xf>
    <xf numFmtId="166" fontId="2" fillId="3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8" fontId="2" fillId="3" borderId="1" xfId="0" applyNumberFormat="1" applyFont="1" applyFill="1" applyBorder="1" applyAlignment="1">
      <alignment horizontal="center" vertical="top" wrapText="1"/>
    </xf>
    <xf numFmtId="38" fontId="2" fillId="3" borderId="1" xfId="1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165" fontId="3" fillId="3" borderId="2" xfId="0" applyNumberFormat="1" applyFont="1" applyFill="1" applyBorder="1" applyAlignment="1">
      <alignment vertical="top" wrapText="1"/>
    </xf>
    <xf numFmtId="8" fontId="3" fillId="3" borderId="2" xfId="0" applyNumberFormat="1" applyFont="1" applyFill="1" applyBorder="1" applyAlignment="1">
      <alignment vertical="top" wrapText="1"/>
    </xf>
    <xf numFmtId="38" fontId="3" fillId="3" borderId="2" xfId="1" applyNumberFormat="1" applyFont="1" applyFill="1" applyBorder="1" applyAlignment="1">
      <alignment vertical="top" wrapText="1"/>
    </xf>
    <xf numFmtId="38" fontId="3" fillId="3" borderId="3" xfId="1" applyNumberFormat="1" applyFont="1" applyFill="1" applyBorder="1" applyAlignment="1">
      <alignment vertical="top" wrapText="1"/>
    </xf>
    <xf numFmtId="8" fontId="3" fillId="3" borderId="2" xfId="0" applyNumberFormat="1" applyFont="1" applyFill="1" applyBorder="1" applyAlignment="1">
      <alignment vertical="top"/>
    </xf>
    <xf numFmtId="167" fontId="3" fillId="3" borderId="2" xfId="0" applyNumberFormat="1" applyFont="1" applyFill="1" applyBorder="1" applyAlignment="1">
      <alignment vertical="top" wrapText="1"/>
    </xf>
    <xf numFmtId="164" fontId="3" fillId="3" borderId="2" xfId="0" applyNumberFormat="1" applyFont="1" applyFill="1" applyBorder="1" applyAlignment="1">
      <alignment vertical="top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Followed Hyperlink" xfId="43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9"/>
  <sheetViews>
    <sheetView tabSelected="1" view="pageLayout" zoomScaleNormal="100" workbookViewId="0">
      <selection activeCell="N14" sqref="N14"/>
    </sheetView>
  </sheetViews>
  <sheetFormatPr defaultColWidth="12.140625" defaultRowHeight="15" x14ac:dyDescent="0.25"/>
  <cols>
    <col min="1" max="1" width="17.42578125" customWidth="1"/>
    <col min="2" max="2" width="15.42578125" customWidth="1"/>
    <col min="6" max="6" width="14.42578125" bestFit="1" customWidth="1"/>
    <col min="7" max="7" width="12.85546875" bestFit="1" customWidth="1"/>
    <col min="8" max="8" width="14.42578125" bestFit="1" customWidth="1"/>
    <col min="9" max="9" width="16.140625" bestFit="1" customWidth="1"/>
  </cols>
  <sheetData>
    <row r="1" spans="1:13" x14ac:dyDescent="0.25">
      <c r="A1" s="1" t="s">
        <v>0</v>
      </c>
      <c r="B1" s="1"/>
      <c r="C1" s="1"/>
      <c r="D1" s="1"/>
      <c r="E1" s="2"/>
      <c r="F1" s="3"/>
      <c r="G1" s="4"/>
      <c r="H1" s="3"/>
      <c r="I1" s="4"/>
      <c r="J1" s="5"/>
      <c r="K1" s="5"/>
      <c r="L1" s="5"/>
      <c r="M1" s="5"/>
    </row>
    <row r="2" spans="1:13" ht="15.75" thickBot="1" x14ac:dyDescent="0.3">
      <c r="A2" s="1" t="s">
        <v>1</v>
      </c>
      <c r="B2" s="1"/>
      <c r="C2" s="1"/>
      <c r="D2" s="6"/>
      <c r="E2" s="2"/>
      <c r="F2" s="3"/>
      <c r="G2" s="4"/>
      <c r="H2" s="3"/>
      <c r="I2" s="4"/>
      <c r="J2" s="5"/>
      <c r="K2" s="5"/>
      <c r="L2" s="5"/>
      <c r="M2" s="5"/>
    </row>
    <row r="3" spans="1:13" ht="36" x14ac:dyDescent="0.2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0" t="s">
        <v>9</v>
      </c>
      <c r="I3" s="11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pans="1:13" x14ac:dyDescent="0.25">
      <c r="A4" s="13" t="s">
        <v>15</v>
      </c>
      <c r="B4" s="13" t="s">
        <v>16</v>
      </c>
      <c r="C4" s="13" t="s">
        <v>19</v>
      </c>
      <c r="D4" s="19">
        <v>701056</v>
      </c>
      <c r="E4" s="20">
        <v>43089</v>
      </c>
      <c r="F4" s="14">
        <v>8458527.2300000004</v>
      </c>
      <c r="G4" s="15">
        <v>86923.5</v>
      </c>
      <c r="H4" s="14">
        <v>8204413.3300000001</v>
      </c>
      <c r="I4" s="15">
        <f t="shared" ref="I4:I67" si="0">H4-F4-G4</f>
        <v>-341037.40000000037</v>
      </c>
      <c r="J4" s="16">
        <v>70</v>
      </c>
      <c r="K4" s="16">
        <v>0</v>
      </c>
      <c r="L4" s="16">
        <v>64</v>
      </c>
      <c r="M4" s="17">
        <f t="shared" ref="M4:M67" si="1">L4-J4-K4</f>
        <v>-6</v>
      </c>
    </row>
    <row r="5" spans="1:13" x14ac:dyDescent="0.25">
      <c r="A5" s="13" t="s">
        <v>15</v>
      </c>
      <c r="B5" s="13" t="s">
        <v>16</v>
      </c>
      <c r="C5" s="13" t="s">
        <v>17</v>
      </c>
      <c r="D5" s="19">
        <v>18102029</v>
      </c>
      <c r="E5" s="20">
        <v>42993</v>
      </c>
      <c r="F5" s="14">
        <v>5388974.2800000003</v>
      </c>
      <c r="G5" s="18">
        <v>411912.32</v>
      </c>
      <c r="H5" s="14">
        <v>6048340.6100000003</v>
      </c>
      <c r="I5" s="15">
        <f t="shared" si="0"/>
        <v>247454.01000000007</v>
      </c>
      <c r="J5" s="16">
        <v>129</v>
      </c>
      <c r="K5" s="16">
        <v>20</v>
      </c>
      <c r="L5" s="16">
        <v>149</v>
      </c>
      <c r="M5" s="17">
        <f t="shared" si="1"/>
        <v>0</v>
      </c>
    </row>
    <row r="6" spans="1:13" x14ac:dyDescent="0.25">
      <c r="A6" s="13" t="s">
        <v>15</v>
      </c>
      <c r="B6" s="13" t="s">
        <v>16</v>
      </c>
      <c r="C6" s="13" t="s">
        <v>220</v>
      </c>
      <c r="D6" s="19">
        <v>43702016</v>
      </c>
      <c r="E6" s="20">
        <v>43122</v>
      </c>
      <c r="F6" s="14">
        <v>1793913.92</v>
      </c>
      <c r="G6" s="15">
        <v>115671.72</v>
      </c>
      <c r="H6" s="14">
        <v>1941234.47</v>
      </c>
      <c r="I6" s="15">
        <f t="shared" si="0"/>
        <v>31648.830000000045</v>
      </c>
      <c r="J6" s="16">
        <v>84</v>
      </c>
      <c r="K6" s="16">
        <v>8</v>
      </c>
      <c r="L6" s="16">
        <v>95</v>
      </c>
      <c r="M6" s="17">
        <f t="shared" si="1"/>
        <v>3</v>
      </c>
    </row>
    <row r="7" spans="1:13" x14ac:dyDescent="0.25">
      <c r="A7" s="13" t="s">
        <v>15</v>
      </c>
      <c r="B7" s="13" t="s">
        <v>18</v>
      </c>
      <c r="C7" s="13" t="s">
        <v>221</v>
      </c>
      <c r="D7" s="19">
        <v>115602021</v>
      </c>
      <c r="E7" s="20">
        <v>43105</v>
      </c>
      <c r="F7" s="14">
        <v>9379399.5500000007</v>
      </c>
      <c r="G7" s="15">
        <v>-21331.24</v>
      </c>
      <c r="H7" s="14">
        <v>9357539.9900000002</v>
      </c>
      <c r="I7" s="15">
        <f t="shared" si="0"/>
        <v>-528.32000000051994</v>
      </c>
      <c r="J7" s="16">
        <v>256</v>
      </c>
      <c r="K7" s="16">
        <v>0</v>
      </c>
      <c r="L7" s="16">
        <v>348</v>
      </c>
      <c r="M7" s="17">
        <f t="shared" si="1"/>
        <v>92</v>
      </c>
    </row>
    <row r="8" spans="1:13" x14ac:dyDescent="0.25">
      <c r="A8" s="13" t="s">
        <v>15</v>
      </c>
      <c r="B8" s="13" t="s">
        <v>18</v>
      </c>
      <c r="C8" s="13" t="s">
        <v>222</v>
      </c>
      <c r="D8" s="19">
        <v>187202017</v>
      </c>
      <c r="E8" s="20">
        <v>43105</v>
      </c>
      <c r="F8" s="14">
        <v>9519743.5199999996</v>
      </c>
      <c r="G8" s="15">
        <v>-174016.92</v>
      </c>
      <c r="H8" s="14">
        <v>9432329.3000000007</v>
      </c>
      <c r="I8" s="15">
        <f t="shared" si="0"/>
        <v>86602.700000001205</v>
      </c>
      <c r="J8" s="16">
        <v>311</v>
      </c>
      <c r="K8" s="16">
        <v>0</v>
      </c>
      <c r="L8" s="16">
        <v>292</v>
      </c>
      <c r="M8" s="17">
        <f t="shared" si="1"/>
        <v>-19</v>
      </c>
    </row>
    <row r="9" spans="1:13" x14ac:dyDescent="0.25">
      <c r="A9" s="13" t="s">
        <v>15</v>
      </c>
      <c r="B9" s="13" t="s">
        <v>18</v>
      </c>
      <c r="C9" s="13" t="s">
        <v>223</v>
      </c>
      <c r="D9" s="19">
        <v>214901009</v>
      </c>
      <c r="E9" s="20">
        <v>43151</v>
      </c>
      <c r="F9" s="14">
        <v>6178220.6600000001</v>
      </c>
      <c r="G9" s="15">
        <v>586699.81000000006</v>
      </c>
      <c r="H9" s="14">
        <v>6591136.8600000003</v>
      </c>
      <c r="I9" s="15">
        <f t="shared" si="0"/>
        <v>-173783.60999999987</v>
      </c>
      <c r="J9" s="16">
        <v>331</v>
      </c>
      <c r="K9" s="16">
        <v>71</v>
      </c>
      <c r="L9" s="16">
        <v>374</v>
      </c>
      <c r="M9" s="17">
        <f t="shared" si="1"/>
        <v>-28</v>
      </c>
    </row>
    <row r="10" spans="1:13" x14ac:dyDescent="0.25">
      <c r="A10" s="13" t="s">
        <v>15</v>
      </c>
      <c r="B10" s="13" t="s">
        <v>224</v>
      </c>
      <c r="C10" s="13" t="s">
        <v>225</v>
      </c>
      <c r="D10" s="19">
        <v>29604019</v>
      </c>
      <c r="E10" s="20">
        <v>43034</v>
      </c>
      <c r="F10" s="14">
        <v>2950708.42</v>
      </c>
      <c r="G10" s="15">
        <v>-174531.04</v>
      </c>
      <c r="H10" s="14">
        <v>2603057.73</v>
      </c>
      <c r="I10" s="15">
        <f t="shared" si="0"/>
        <v>-173119.64999999994</v>
      </c>
      <c r="J10" s="16">
        <v>94</v>
      </c>
      <c r="K10" s="16">
        <v>0</v>
      </c>
      <c r="L10" s="16">
        <v>106</v>
      </c>
      <c r="M10" s="17">
        <f t="shared" si="1"/>
        <v>12</v>
      </c>
    </row>
    <row r="11" spans="1:13" x14ac:dyDescent="0.25">
      <c r="A11" s="13" t="s">
        <v>15</v>
      </c>
      <c r="B11" s="13" t="s">
        <v>224</v>
      </c>
      <c r="C11" s="13" t="s">
        <v>226</v>
      </c>
      <c r="D11" s="19">
        <v>272102013</v>
      </c>
      <c r="E11" s="20">
        <v>42998</v>
      </c>
      <c r="F11" s="14">
        <v>1045832.5</v>
      </c>
      <c r="G11" s="15">
        <v>0</v>
      </c>
      <c r="H11" s="14">
        <v>1035930.81</v>
      </c>
      <c r="I11" s="15">
        <f t="shared" si="0"/>
        <v>-9901.6899999999441</v>
      </c>
      <c r="J11" s="16">
        <v>93</v>
      </c>
      <c r="K11" s="16">
        <v>0</v>
      </c>
      <c r="L11" s="16">
        <v>102</v>
      </c>
      <c r="M11" s="17">
        <f t="shared" si="1"/>
        <v>9</v>
      </c>
    </row>
    <row r="12" spans="1:13" x14ac:dyDescent="0.25">
      <c r="A12" s="13" t="s">
        <v>15</v>
      </c>
      <c r="B12" s="13" t="s">
        <v>21</v>
      </c>
      <c r="C12" s="13" t="s">
        <v>227</v>
      </c>
      <c r="D12" s="19">
        <v>512013</v>
      </c>
      <c r="E12" s="20">
        <v>43104</v>
      </c>
      <c r="F12" s="14">
        <v>2838058.33</v>
      </c>
      <c r="G12" s="18">
        <v>-154403.42000000001</v>
      </c>
      <c r="H12" s="14">
        <v>2576738.96</v>
      </c>
      <c r="I12" s="15">
        <f t="shared" si="0"/>
        <v>-106915.9500000001</v>
      </c>
      <c r="J12" s="16">
        <v>56</v>
      </c>
      <c r="K12" s="16">
        <v>0</v>
      </c>
      <c r="L12" s="16">
        <v>77</v>
      </c>
      <c r="M12" s="17">
        <f t="shared" si="1"/>
        <v>21</v>
      </c>
    </row>
    <row r="13" spans="1:13" x14ac:dyDescent="0.25">
      <c r="A13" s="13" t="s">
        <v>15</v>
      </c>
      <c r="B13" s="13" t="s">
        <v>22</v>
      </c>
      <c r="C13" s="13" t="s">
        <v>228</v>
      </c>
      <c r="D13" s="19">
        <v>153102012</v>
      </c>
      <c r="E13" s="20">
        <v>43146</v>
      </c>
      <c r="F13" s="14">
        <v>5397845.79</v>
      </c>
      <c r="G13" s="15">
        <v>-13509.84</v>
      </c>
      <c r="H13" s="14">
        <v>5314089.75</v>
      </c>
      <c r="I13" s="15">
        <f t="shared" si="0"/>
        <v>-70246.200000000041</v>
      </c>
      <c r="J13" s="16">
        <v>220</v>
      </c>
      <c r="K13" s="16">
        <v>5</v>
      </c>
      <c r="L13" s="16">
        <v>261</v>
      </c>
      <c r="M13" s="17">
        <f t="shared" si="1"/>
        <v>36</v>
      </c>
    </row>
    <row r="14" spans="1:13" x14ac:dyDescent="0.25">
      <c r="A14" s="13" t="s">
        <v>15</v>
      </c>
      <c r="B14" s="13" t="s">
        <v>23</v>
      </c>
      <c r="C14" s="13" t="s">
        <v>19</v>
      </c>
      <c r="D14" s="19">
        <v>604079</v>
      </c>
      <c r="E14" s="20">
        <v>43131</v>
      </c>
      <c r="F14" s="14">
        <v>1158772.03</v>
      </c>
      <c r="G14" s="18">
        <v>0</v>
      </c>
      <c r="H14" s="14">
        <v>1068971.42</v>
      </c>
      <c r="I14" s="15">
        <f t="shared" si="0"/>
        <v>-89800.610000000102</v>
      </c>
      <c r="J14" s="16">
        <v>80</v>
      </c>
      <c r="K14" s="16">
        <v>0</v>
      </c>
      <c r="L14" s="16">
        <v>78</v>
      </c>
      <c r="M14" s="17">
        <f t="shared" si="1"/>
        <v>-2</v>
      </c>
    </row>
    <row r="15" spans="1:13" x14ac:dyDescent="0.25">
      <c r="A15" s="13" t="s">
        <v>15</v>
      </c>
      <c r="B15" s="13" t="s">
        <v>23</v>
      </c>
      <c r="C15" s="13" t="s">
        <v>229</v>
      </c>
      <c r="D15" s="19">
        <v>1101030</v>
      </c>
      <c r="E15" s="20">
        <v>43068</v>
      </c>
      <c r="F15" s="14">
        <v>6920469.8099999996</v>
      </c>
      <c r="G15" s="15">
        <v>132546.68</v>
      </c>
      <c r="H15" s="14">
        <v>7586524.3200000003</v>
      </c>
      <c r="I15" s="15">
        <f t="shared" si="0"/>
        <v>533507.83000000077</v>
      </c>
      <c r="J15" s="16">
        <v>270</v>
      </c>
      <c r="K15" s="16">
        <v>77</v>
      </c>
      <c r="L15" s="16">
        <v>326</v>
      </c>
      <c r="M15" s="17">
        <f t="shared" si="1"/>
        <v>-21</v>
      </c>
    </row>
    <row r="16" spans="1:13" x14ac:dyDescent="0.25">
      <c r="A16" s="13" t="s">
        <v>15</v>
      </c>
      <c r="B16" s="13" t="s">
        <v>23</v>
      </c>
      <c r="C16" s="13" t="s">
        <v>27</v>
      </c>
      <c r="D16" s="19">
        <v>3401129</v>
      </c>
      <c r="E16" s="20">
        <v>43102</v>
      </c>
      <c r="F16" s="14">
        <v>2346055.5</v>
      </c>
      <c r="G16" s="18">
        <v>1853.23</v>
      </c>
      <c r="H16" s="14">
        <v>2385208.1800000002</v>
      </c>
      <c r="I16" s="15">
        <f t="shared" si="0"/>
        <v>37299.450000000164</v>
      </c>
      <c r="J16" s="16">
        <v>87</v>
      </c>
      <c r="K16" s="16">
        <v>0</v>
      </c>
      <c r="L16" s="16">
        <v>57</v>
      </c>
      <c r="M16" s="17">
        <f t="shared" si="1"/>
        <v>-30</v>
      </c>
    </row>
    <row r="17" spans="1:13" x14ac:dyDescent="0.25">
      <c r="A17" s="13" t="s">
        <v>15</v>
      </c>
      <c r="B17" s="13" t="s">
        <v>23</v>
      </c>
      <c r="C17" s="13" t="s">
        <v>230</v>
      </c>
      <c r="D17" s="19">
        <v>66303027</v>
      </c>
      <c r="E17" s="20">
        <v>43076</v>
      </c>
      <c r="F17" s="14">
        <v>4552099.47</v>
      </c>
      <c r="G17" s="15">
        <v>-404822.41</v>
      </c>
      <c r="H17" s="14">
        <v>4297421.17</v>
      </c>
      <c r="I17" s="15">
        <f t="shared" si="0"/>
        <v>150144.11000000016</v>
      </c>
      <c r="J17" s="16">
        <v>280</v>
      </c>
      <c r="K17" s="16">
        <v>-23</v>
      </c>
      <c r="L17" s="16">
        <v>263</v>
      </c>
      <c r="M17" s="17">
        <f t="shared" si="1"/>
        <v>6</v>
      </c>
    </row>
    <row r="18" spans="1:13" x14ac:dyDescent="0.25">
      <c r="A18" s="13" t="s">
        <v>25</v>
      </c>
      <c r="B18" s="13" t="s">
        <v>231</v>
      </c>
      <c r="C18" s="13" t="s">
        <v>232</v>
      </c>
      <c r="D18" s="19">
        <v>35602043</v>
      </c>
      <c r="E18" s="20">
        <v>43013</v>
      </c>
      <c r="F18" s="14">
        <v>8607481.8200000003</v>
      </c>
      <c r="G18" s="15">
        <v>29097.95</v>
      </c>
      <c r="H18" s="14">
        <v>8722069.4700000007</v>
      </c>
      <c r="I18" s="15">
        <f t="shared" si="0"/>
        <v>85489.700000000375</v>
      </c>
      <c r="J18" s="16">
        <v>110</v>
      </c>
      <c r="K18" s="16">
        <v>9</v>
      </c>
      <c r="L18" s="16">
        <v>145</v>
      </c>
      <c r="M18" s="17">
        <f t="shared" si="1"/>
        <v>26</v>
      </c>
    </row>
    <row r="19" spans="1:13" x14ac:dyDescent="0.25">
      <c r="A19" s="13" t="s">
        <v>25</v>
      </c>
      <c r="B19" s="13" t="s">
        <v>233</v>
      </c>
      <c r="C19" s="13" t="s">
        <v>234</v>
      </c>
      <c r="D19" s="19">
        <v>22604025</v>
      </c>
      <c r="E19" s="20">
        <v>43075</v>
      </c>
      <c r="F19" s="14">
        <v>8318208.2300000004</v>
      </c>
      <c r="G19" s="15">
        <v>0.03</v>
      </c>
      <c r="H19" s="14">
        <v>8992604.4000000004</v>
      </c>
      <c r="I19" s="15">
        <f t="shared" si="0"/>
        <v>674396.1399999999</v>
      </c>
      <c r="J19" s="16">
        <v>77</v>
      </c>
      <c r="K19" s="16">
        <v>2</v>
      </c>
      <c r="L19" s="16">
        <v>102</v>
      </c>
      <c r="M19" s="17">
        <f t="shared" si="1"/>
        <v>23</v>
      </c>
    </row>
    <row r="20" spans="1:13" x14ac:dyDescent="0.25">
      <c r="A20" s="13" t="s">
        <v>25</v>
      </c>
      <c r="B20" s="13" t="s">
        <v>28</v>
      </c>
      <c r="C20" s="13" t="s">
        <v>43</v>
      </c>
      <c r="D20" s="19">
        <v>90402037</v>
      </c>
      <c r="E20" s="20">
        <v>43132</v>
      </c>
      <c r="F20" s="14">
        <v>1220116.75</v>
      </c>
      <c r="G20" s="15">
        <v>144331.28</v>
      </c>
      <c r="H20" s="14">
        <v>1372642.83</v>
      </c>
      <c r="I20" s="15">
        <f t="shared" si="0"/>
        <v>8194.8000000000757</v>
      </c>
      <c r="J20" s="16">
        <v>56</v>
      </c>
      <c r="K20" s="16">
        <v>27</v>
      </c>
      <c r="L20" s="16">
        <v>95</v>
      </c>
      <c r="M20" s="17">
        <f t="shared" si="1"/>
        <v>12</v>
      </c>
    </row>
    <row r="21" spans="1:13" x14ac:dyDescent="0.25">
      <c r="A21" s="13" t="s">
        <v>25</v>
      </c>
      <c r="B21" s="13" t="s">
        <v>29</v>
      </c>
      <c r="C21" s="13" t="s">
        <v>235</v>
      </c>
      <c r="D21" s="19">
        <v>49004037</v>
      </c>
      <c r="E21" s="20">
        <v>43144</v>
      </c>
      <c r="F21" s="14">
        <v>5139086.58</v>
      </c>
      <c r="G21" s="15">
        <v>172096.25</v>
      </c>
      <c r="H21" s="14">
        <v>5222476.33</v>
      </c>
      <c r="I21" s="15">
        <f t="shared" si="0"/>
        <v>-88706.5</v>
      </c>
      <c r="J21" s="16">
        <v>197</v>
      </c>
      <c r="K21" s="16">
        <v>40</v>
      </c>
      <c r="L21" s="16">
        <v>341</v>
      </c>
      <c r="M21" s="17">
        <f t="shared" si="1"/>
        <v>104</v>
      </c>
    </row>
    <row r="22" spans="1:13" x14ac:dyDescent="0.25">
      <c r="A22" s="13" t="s">
        <v>30</v>
      </c>
      <c r="B22" s="13" t="s">
        <v>31</v>
      </c>
      <c r="C22" s="13" t="s">
        <v>236</v>
      </c>
      <c r="D22" s="19">
        <v>1019011</v>
      </c>
      <c r="E22" s="20">
        <v>43069</v>
      </c>
      <c r="F22" s="14">
        <v>3968760.1</v>
      </c>
      <c r="G22" s="15">
        <v>0</v>
      </c>
      <c r="H22" s="14">
        <v>4234892.75</v>
      </c>
      <c r="I22" s="15">
        <f t="shared" si="0"/>
        <v>266132.64999999991</v>
      </c>
      <c r="J22" s="16">
        <v>60</v>
      </c>
      <c r="K22" s="16">
        <v>0</v>
      </c>
      <c r="L22" s="16">
        <v>64</v>
      </c>
      <c r="M22" s="17">
        <f t="shared" si="1"/>
        <v>4</v>
      </c>
    </row>
    <row r="23" spans="1:13" x14ac:dyDescent="0.25">
      <c r="A23" s="13" t="s">
        <v>30</v>
      </c>
      <c r="B23" s="13" t="s">
        <v>31</v>
      </c>
      <c r="C23" s="13" t="s">
        <v>35</v>
      </c>
      <c r="D23" s="19">
        <v>21701034</v>
      </c>
      <c r="E23" s="20">
        <v>43111</v>
      </c>
      <c r="F23" s="14">
        <v>1377443.86</v>
      </c>
      <c r="G23" s="15">
        <v>-40574.629999999997</v>
      </c>
      <c r="H23" s="14">
        <v>1369446.61</v>
      </c>
      <c r="I23" s="15">
        <f t="shared" si="0"/>
        <v>32577.379999999997</v>
      </c>
      <c r="J23" s="16">
        <v>40</v>
      </c>
      <c r="K23" s="16">
        <v>0</v>
      </c>
      <c r="L23" s="16">
        <v>44</v>
      </c>
      <c r="M23" s="17">
        <f t="shared" si="1"/>
        <v>4</v>
      </c>
    </row>
    <row r="24" spans="1:13" x14ac:dyDescent="0.25">
      <c r="A24" s="13" t="s">
        <v>30</v>
      </c>
      <c r="B24" s="13" t="s">
        <v>31</v>
      </c>
      <c r="C24" s="13" t="s">
        <v>237</v>
      </c>
      <c r="D24" s="19">
        <v>252602010</v>
      </c>
      <c r="E24" s="20">
        <v>43126</v>
      </c>
      <c r="F24" s="14">
        <v>897910.6</v>
      </c>
      <c r="G24" s="18">
        <v>-4543.1499999999996</v>
      </c>
      <c r="H24" s="14">
        <v>881212.22</v>
      </c>
      <c r="I24" s="15">
        <f t="shared" si="0"/>
        <v>-12155.230000000005</v>
      </c>
      <c r="J24" s="16">
        <v>75</v>
      </c>
      <c r="K24" s="16">
        <v>2</v>
      </c>
      <c r="L24" s="16">
        <v>73</v>
      </c>
      <c r="M24" s="17">
        <f t="shared" si="1"/>
        <v>-4</v>
      </c>
    </row>
    <row r="25" spans="1:13" x14ac:dyDescent="0.25">
      <c r="A25" s="13" t="s">
        <v>30</v>
      </c>
      <c r="B25" s="13" t="s">
        <v>34</v>
      </c>
      <c r="C25" s="13" t="s">
        <v>35</v>
      </c>
      <c r="D25" s="19">
        <v>6207086</v>
      </c>
      <c r="E25" s="20">
        <v>43090</v>
      </c>
      <c r="F25" s="14">
        <v>5747430.0999999996</v>
      </c>
      <c r="G25" s="15">
        <v>574288.92000000004</v>
      </c>
      <c r="H25" s="14">
        <v>6352296.1100000003</v>
      </c>
      <c r="I25" s="15">
        <f t="shared" si="0"/>
        <v>30577.090000000666</v>
      </c>
      <c r="J25" s="16">
        <v>195</v>
      </c>
      <c r="K25" s="16">
        <v>20</v>
      </c>
      <c r="L25" s="16">
        <v>258</v>
      </c>
      <c r="M25" s="17">
        <f t="shared" si="1"/>
        <v>43</v>
      </c>
    </row>
    <row r="26" spans="1:13" x14ac:dyDescent="0.25">
      <c r="A26" s="13" t="s">
        <v>30</v>
      </c>
      <c r="B26" s="13" t="s">
        <v>34</v>
      </c>
      <c r="C26" s="13" t="s">
        <v>35</v>
      </c>
      <c r="D26" s="19">
        <v>6207087</v>
      </c>
      <c r="E26" s="20">
        <v>43013</v>
      </c>
      <c r="F26" s="14">
        <v>3413079.11</v>
      </c>
      <c r="G26" s="18">
        <v>270172.63</v>
      </c>
      <c r="H26" s="14">
        <v>4272548.2</v>
      </c>
      <c r="I26" s="15">
        <f t="shared" si="0"/>
        <v>589296.46000000031</v>
      </c>
      <c r="J26" s="16">
        <v>55</v>
      </c>
      <c r="K26" s="16">
        <v>13</v>
      </c>
      <c r="L26" s="16">
        <v>75</v>
      </c>
      <c r="M26" s="17">
        <f t="shared" si="1"/>
        <v>7</v>
      </c>
    </row>
    <row r="27" spans="1:13" x14ac:dyDescent="0.25">
      <c r="A27" s="13" t="s">
        <v>30</v>
      </c>
      <c r="B27" s="13" t="s">
        <v>34</v>
      </c>
      <c r="C27" s="13" t="s">
        <v>35</v>
      </c>
      <c r="D27" s="19">
        <v>6301091</v>
      </c>
      <c r="E27" s="20">
        <v>43069</v>
      </c>
      <c r="F27" s="14">
        <v>256403</v>
      </c>
      <c r="G27" s="15">
        <v>0</v>
      </c>
      <c r="H27" s="14">
        <v>257873.35</v>
      </c>
      <c r="I27" s="15">
        <f t="shared" si="0"/>
        <v>1470.3500000000058</v>
      </c>
      <c r="J27" s="16">
        <v>140</v>
      </c>
      <c r="K27" s="16">
        <v>0</v>
      </c>
      <c r="L27" s="16">
        <v>77</v>
      </c>
      <c r="M27" s="17">
        <f t="shared" si="1"/>
        <v>-63</v>
      </c>
    </row>
    <row r="28" spans="1:13" x14ac:dyDescent="0.25">
      <c r="A28" s="13" t="s">
        <v>30</v>
      </c>
      <c r="B28" s="13" t="s">
        <v>34</v>
      </c>
      <c r="C28" s="13" t="s">
        <v>238</v>
      </c>
      <c r="D28" s="19">
        <v>6301092</v>
      </c>
      <c r="E28" s="20">
        <v>43097</v>
      </c>
      <c r="F28" s="14">
        <v>814705.32</v>
      </c>
      <c r="G28" s="15">
        <v>0</v>
      </c>
      <c r="H28" s="14">
        <v>792335.76</v>
      </c>
      <c r="I28" s="15">
        <f t="shared" si="0"/>
        <v>-22369.559999999939</v>
      </c>
      <c r="J28" s="16">
        <v>90</v>
      </c>
      <c r="K28" s="16">
        <v>0</v>
      </c>
      <c r="L28" s="16">
        <v>104</v>
      </c>
      <c r="M28" s="17">
        <f t="shared" si="1"/>
        <v>14</v>
      </c>
    </row>
    <row r="29" spans="1:13" x14ac:dyDescent="0.25">
      <c r="A29" s="13" t="s">
        <v>30</v>
      </c>
      <c r="B29" s="13" t="s">
        <v>34</v>
      </c>
      <c r="C29" s="13" t="s">
        <v>35</v>
      </c>
      <c r="D29" s="19">
        <v>6309015</v>
      </c>
      <c r="E29" s="20">
        <v>42984</v>
      </c>
      <c r="F29" s="14">
        <v>4850066.3499999996</v>
      </c>
      <c r="G29" s="18">
        <v>83177.69</v>
      </c>
      <c r="H29" s="14">
        <v>4690353.74</v>
      </c>
      <c r="I29" s="15">
        <f t="shared" si="0"/>
        <v>-242890.29999999941</v>
      </c>
      <c r="J29" s="16">
        <v>160</v>
      </c>
      <c r="K29" s="16">
        <v>0</v>
      </c>
      <c r="L29" s="16">
        <v>145</v>
      </c>
      <c r="M29" s="17">
        <f t="shared" si="1"/>
        <v>-15</v>
      </c>
    </row>
    <row r="30" spans="1:13" x14ac:dyDescent="0.25">
      <c r="A30" s="13" t="s">
        <v>30</v>
      </c>
      <c r="B30" s="13" t="s">
        <v>34</v>
      </c>
      <c r="C30" s="13" t="s">
        <v>239</v>
      </c>
      <c r="D30" s="19">
        <v>9609076</v>
      </c>
      <c r="E30" s="20">
        <v>43013</v>
      </c>
      <c r="F30" s="14">
        <v>1295848.08</v>
      </c>
      <c r="G30" s="15">
        <v>33760</v>
      </c>
      <c r="H30" s="14">
        <v>1321524.43</v>
      </c>
      <c r="I30" s="15">
        <f t="shared" si="0"/>
        <v>-8083.6500000001397</v>
      </c>
      <c r="J30" s="16">
        <v>48</v>
      </c>
      <c r="K30" s="16">
        <v>0</v>
      </c>
      <c r="L30" s="16">
        <v>33</v>
      </c>
      <c r="M30" s="17">
        <f t="shared" si="1"/>
        <v>-15</v>
      </c>
    </row>
    <row r="31" spans="1:13" x14ac:dyDescent="0.25">
      <c r="A31" s="13" t="s">
        <v>30</v>
      </c>
      <c r="B31" s="13" t="s">
        <v>34</v>
      </c>
      <c r="C31" s="13" t="s">
        <v>19</v>
      </c>
      <c r="D31" s="19">
        <v>49508086</v>
      </c>
      <c r="E31" s="20">
        <v>43032</v>
      </c>
      <c r="F31" s="14">
        <v>4874784.26</v>
      </c>
      <c r="G31" s="18">
        <v>15899.13</v>
      </c>
      <c r="H31" s="14">
        <v>4924961</v>
      </c>
      <c r="I31" s="15">
        <f t="shared" si="0"/>
        <v>34277.610000000226</v>
      </c>
      <c r="J31" s="16">
        <v>225</v>
      </c>
      <c r="K31" s="16">
        <v>0</v>
      </c>
      <c r="L31" s="16">
        <v>374</v>
      </c>
      <c r="M31" s="17">
        <f t="shared" si="1"/>
        <v>149</v>
      </c>
    </row>
    <row r="32" spans="1:13" x14ac:dyDescent="0.25">
      <c r="A32" s="13" t="s">
        <v>30</v>
      </c>
      <c r="B32" s="13" t="s">
        <v>34</v>
      </c>
      <c r="C32" s="13" t="s">
        <v>240</v>
      </c>
      <c r="D32" s="19">
        <v>84306019</v>
      </c>
      <c r="E32" s="20">
        <v>43082</v>
      </c>
      <c r="F32" s="14">
        <v>474176.69</v>
      </c>
      <c r="G32" s="18">
        <v>10720.27</v>
      </c>
      <c r="H32" s="14">
        <v>487413.22</v>
      </c>
      <c r="I32" s="15">
        <f t="shared" si="0"/>
        <v>2516.2599999999693</v>
      </c>
      <c r="J32" s="16">
        <v>68</v>
      </c>
      <c r="K32" s="16">
        <v>0</v>
      </c>
      <c r="L32" s="16">
        <v>47</v>
      </c>
      <c r="M32" s="17">
        <f t="shared" si="1"/>
        <v>-21</v>
      </c>
    </row>
    <row r="33" spans="1:13" x14ac:dyDescent="0.25">
      <c r="A33" s="13" t="s">
        <v>30</v>
      </c>
      <c r="B33" s="13" t="s">
        <v>34</v>
      </c>
      <c r="C33" s="13" t="s">
        <v>241</v>
      </c>
      <c r="D33" s="19">
        <v>328301014</v>
      </c>
      <c r="E33" s="20">
        <v>43118</v>
      </c>
      <c r="F33" s="14">
        <v>4532166.5199999996</v>
      </c>
      <c r="G33" s="15">
        <v>-14127.74</v>
      </c>
      <c r="H33" s="14">
        <v>4497252.7699999996</v>
      </c>
      <c r="I33" s="15">
        <f t="shared" si="0"/>
        <v>-20786.010000000002</v>
      </c>
      <c r="J33" s="16">
        <v>225</v>
      </c>
      <c r="K33" s="16">
        <v>0</v>
      </c>
      <c r="L33" s="16">
        <v>165</v>
      </c>
      <c r="M33" s="17">
        <f t="shared" si="1"/>
        <v>-60</v>
      </c>
    </row>
    <row r="34" spans="1:13" x14ac:dyDescent="0.25">
      <c r="A34" s="13" t="s">
        <v>30</v>
      </c>
      <c r="B34" s="13" t="s">
        <v>242</v>
      </c>
      <c r="C34" s="13" t="s">
        <v>35</v>
      </c>
      <c r="D34" s="19">
        <v>6303060</v>
      </c>
      <c r="E34" s="20">
        <v>43098</v>
      </c>
      <c r="F34" s="14">
        <v>524435.69999999995</v>
      </c>
      <c r="G34" s="18">
        <v>0</v>
      </c>
      <c r="H34" s="14">
        <v>501818.32</v>
      </c>
      <c r="I34" s="15">
        <f t="shared" si="0"/>
        <v>-22617.379999999946</v>
      </c>
      <c r="J34" s="16">
        <v>190</v>
      </c>
      <c r="K34" s="16">
        <v>0</v>
      </c>
      <c r="L34" s="16">
        <v>72</v>
      </c>
      <c r="M34" s="17">
        <f t="shared" si="1"/>
        <v>-118</v>
      </c>
    </row>
    <row r="35" spans="1:13" x14ac:dyDescent="0.25">
      <c r="A35" s="13" t="s">
        <v>30</v>
      </c>
      <c r="B35" s="13" t="s">
        <v>242</v>
      </c>
      <c r="C35" s="13" t="s">
        <v>243</v>
      </c>
      <c r="D35" s="19">
        <v>24602049</v>
      </c>
      <c r="E35" s="20">
        <v>43118</v>
      </c>
      <c r="F35" s="14">
        <v>876859.3</v>
      </c>
      <c r="G35" s="15">
        <v>0</v>
      </c>
      <c r="H35" s="14">
        <v>899214.51</v>
      </c>
      <c r="I35" s="15">
        <f t="shared" si="0"/>
        <v>22355.209999999963</v>
      </c>
      <c r="J35" s="16">
        <v>39</v>
      </c>
      <c r="K35" s="16">
        <v>0</v>
      </c>
      <c r="L35" s="16">
        <v>31</v>
      </c>
      <c r="M35" s="17">
        <f t="shared" si="1"/>
        <v>-8</v>
      </c>
    </row>
    <row r="36" spans="1:13" x14ac:dyDescent="0.25">
      <c r="A36" s="13" t="s">
        <v>30</v>
      </c>
      <c r="B36" s="13" t="s">
        <v>242</v>
      </c>
      <c r="C36" s="13" t="s">
        <v>244</v>
      </c>
      <c r="D36" s="19">
        <v>64002029</v>
      </c>
      <c r="E36" s="20">
        <v>43081</v>
      </c>
      <c r="F36" s="14">
        <v>3629436.31</v>
      </c>
      <c r="G36" s="15">
        <v>2058</v>
      </c>
      <c r="H36" s="14">
        <v>3490971.81</v>
      </c>
      <c r="I36" s="15">
        <f t="shared" si="0"/>
        <v>-140522.5</v>
      </c>
      <c r="J36" s="16">
        <v>176</v>
      </c>
      <c r="K36" s="16">
        <v>0</v>
      </c>
      <c r="L36" s="16">
        <v>174</v>
      </c>
      <c r="M36" s="17">
        <f t="shared" si="1"/>
        <v>-2</v>
      </c>
    </row>
    <row r="37" spans="1:13" x14ac:dyDescent="0.25">
      <c r="A37" s="13" t="s">
        <v>30</v>
      </c>
      <c r="B37" s="13" t="s">
        <v>242</v>
      </c>
      <c r="C37" s="13" t="s">
        <v>245</v>
      </c>
      <c r="D37" s="19">
        <v>73101051</v>
      </c>
      <c r="E37" s="20">
        <v>43090</v>
      </c>
      <c r="F37" s="14">
        <v>3958704.28</v>
      </c>
      <c r="G37" s="18">
        <v>54573.09</v>
      </c>
      <c r="H37" s="14">
        <v>4054374.49</v>
      </c>
      <c r="I37" s="15">
        <f t="shared" si="0"/>
        <v>41097.120000000432</v>
      </c>
      <c r="J37" s="16">
        <v>129</v>
      </c>
      <c r="K37" s="16">
        <v>0</v>
      </c>
      <c r="L37" s="16">
        <v>159</v>
      </c>
      <c r="M37" s="17">
        <f t="shared" si="1"/>
        <v>30</v>
      </c>
    </row>
    <row r="38" spans="1:13" x14ac:dyDescent="0.25">
      <c r="A38" s="13" t="s">
        <v>30</v>
      </c>
      <c r="B38" s="13" t="s">
        <v>36</v>
      </c>
      <c r="C38" s="13" t="s">
        <v>32</v>
      </c>
      <c r="D38" s="19">
        <v>1006040</v>
      </c>
      <c r="E38" s="20">
        <v>43032</v>
      </c>
      <c r="F38" s="14">
        <v>6550235.5199999996</v>
      </c>
      <c r="G38" s="15">
        <v>-378727.25</v>
      </c>
      <c r="H38" s="14">
        <v>5941054.1799999997</v>
      </c>
      <c r="I38" s="15">
        <f t="shared" si="0"/>
        <v>-230454.08999999985</v>
      </c>
      <c r="J38" s="16">
        <v>50</v>
      </c>
      <c r="K38" s="16">
        <v>0</v>
      </c>
      <c r="L38" s="16">
        <v>63</v>
      </c>
      <c r="M38" s="17">
        <f t="shared" si="1"/>
        <v>13</v>
      </c>
    </row>
    <row r="39" spans="1:13" x14ac:dyDescent="0.25">
      <c r="A39" s="13" t="s">
        <v>30</v>
      </c>
      <c r="B39" s="13" t="s">
        <v>36</v>
      </c>
      <c r="C39" s="13" t="s">
        <v>32</v>
      </c>
      <c r="D39" s="19">
        <v>1006041</v>
      </c>
      <c r="E39" s="20">
        <v>43097</v>
      </c>
      <c r="F39" s="14">
        <v>1861333.54</v>
      </c>
      <c r="G39" s="15">
        <v>0</v>
      </c>
      <c r="H39" s="14">
        <v>1761314.1</v>
      </c>
      <c r="I39" s="15">
        <f t="shared" si="0"/>
        <v>-100019.43999999994</v>
      </c>
      <c r="J39" s="16">
        <v>129</v>
      </c>
      <c r="K39" s="16">
        <v>0</v>
      </c>
      <c r="L39" s="16">
        <v>128</v>
      </c>
      <c r="M39" s="17">
        <f t="shared" si="1"/>
        <v>-1</v>
      </c>
    </row>
    <row r="40" spans="1:13" x14ac:dyDescent="0.25">
      <c r="A40" s="13" t="s">
        <v>37</v>
      </c>
      <c r="B40" s="13" t="s">
        <v>38</v>
      </c>
      <c r="C40" s="13" t="s">
        <v>39</v>
      </c>
      <c r="D40" s="19">
        <v>11404068</v>
      </c>
      <c r="E40" s="20">
        <v>43090</v>
      </c>
      <c r="F40" s="14">
        <v>2027917</v>
      </c>
      <c r="G40" s="18">
        <v>69879.3</v>
      </c>
      <c r="H40" s="14">
        <v>1890806.14</v>
      </c>
      <c r="I40" s="15">
        <f t="shared" si="0"/>
        <v>-206990.16000000009</v>
      </c>
      <c r="J40" s="16">
        <v>120</v>
      </c>
      <c r="K40" s="16">
        <v>0</v>
      </c>
      <c r="L40" s="16">
        <v>118</v>
      </c>
      <c r="M40" s="17">
        <f t="shared" si="1"/>
        <v>-2</v>
      </c>
    </row>
    <row r="41" spans="1:13" x14ac:dyDescent="0.25">
      <c r="A41" s="13" t="s">
        <v>37</v>
      </c>
      <c r="B41" s="13" t="s">
        <v>38</v>
      </c>
      <c r="C41" s="13" t="s">
        <v>41</v>
      </c>
      <c r="D41" s="19">
        <v>47201042</v>
      </c>
      <c r="E41" s="20">
        <v>43052</v>
      </c>
      <c r="F41" s="14">
        <v>286003.25</v>
      </c>
      <c r="G41" s="15">
        <v>932.8</v>
      </c>
      <c r="H41" s="14">
        <v>298827.78000000003</v>
      </c>
      <c r="I41" s="15">
        <f t="shared" si="0"/>
        <v>11891.730000000029</v>
      </c>
      <c r="J41" s="16">
        <v>30</v>
      </c>
      <c r="K41" s="16">
        <v>0</v>
      </c>
      <c r="L41" s="16">
        <v>28</v>
      </c>
      <c r="M41" s="17">
        <f t="shared" si="1"/>
        <v>-2</v>
      </c>
    </row>
    <row r="42" spans="1:13" x14ac:dyDescent="0.25">
      <c r="A42" s="13" t="s">
        <v>37</v>
      </c>
      <c r="B42" s="13" t="s">
        <v>38</v>
      </c>
      <c r="C42" s="13" t="s">
        <v>42</v>
      </c>
      <c r="D42" s="19">
        <v>91418091</v>
      </c>
      <c r="E42" s="20">
        <v>42999</v>
      </c>
      <c r="F42" s="14">
        <v>529317.55000000005</v>
      </c>
      <c r="G42" s="18">
        <v>0</v>
      </c>
      <c r="H42" s="14">
        <v>518173.55</v>
      </c>
      <c r="I42" s="15">
        <f t="shared" si="0"/>
        <v>-11144.000000000058</v>
      </c>
      <c r="J42" s="16">
        <v>95</v>
      </c>
      <c r="K42" s="16">
        <v>0</v>
      </c>
      <c r="L42" s="16">
        <v>90</v>
      </c>
      <c r="M42" s="17">
        <f t="shared" si="1"/>
        <v>-5</v>
      </c>
    </row>
    <row r="43" spans="1:13" x14ac:dyDescent="0.25">
      <c r="A43" s="13" t="s">
        <v>37</v>
      </c>
      <c r="B43" s="13" t="s">
        <v>38</v>
      </c>
      <c r="C43" s="13" t="s">
        <v>246</v>
      </c>
      <c r="D43" s="19">
        <v>107301020</v>
      </c>
      <c r="E43" s="20">
        <v>42997</v>
      </c>
      <c r="F43" s="14">
        <v>2191679</v>
      </c>
      <c r="G43" s="15">
        <v>67327.070000000007</v>
      </c>
      <c r="H43" s="14">
        <v>2263323.59</v>
      </c>
      <c r="I43" s="15">
        <f t="shared" si="0"/>
        <v>4317.519999999844</v>
      </c>
      <c r="J43" s="16">
        <v>202</v>
      </c>
      <c r="K43" s="16">
        <v>64</v>
      </c>
      <c r="L43" s="16">
        <v>266</v>
      </c>
      <c r="M43" s="17">
        <f t="shared" si="1"/>
        <v>0</v>
      </c>
    </row>
    <row r="44" spans="1:13" x14ac:dyDescent="0.25">
      <c r="A44" s="13" t="s">
        <v>37</v>
      </c>
      <c r="B44" s="13" t="s">
        <v>38</v>
      </c>
      <c r="C44" s="13" t="s">
        <v>247</v>
      </c>
      <c r="D44" s="19">
        <v>217601008</v>
      </c>
      <c r="E44" s="20">
        <v>43049</v>
      </c>
      <c r="F44" s="14">
        <v>1990497.91</v>
      </c>
      <c r="G44" s="15">
        <v>19524.439999999999</v>
      </c>
      <c r="H44" s="14">
        <v>2061202.59</v>
      </c>
      <c r="I44" s="15">
        <f t="shared" si="0"/>
        <v>51180.240000000165</v>
      </c>
      <c r="J44" s="16">
        <v>124</v>
      </c>
      <c r="K44" s="16">
        <v>0</v>
      </c>
      <c r="L44" s="16">
        <v>117</v>
      </c>
      <c r="M44" s="17">
        <f t="shared" si="1"/>
        <v>-7</v>
      </c>
    </row>
    <row r="45" spans="1:13" x14ac:dyDescent="0.25">
      <c r="A45" s="13" t="s">
        <v>37</v>
      </c>
      <c r="B45" s="13" t="s">
        <v>38</v>
      </c>
      <c r="C45" s="13" t="s">
        <v>44</v>
      </c>
      <c r="D45" s="19">
        <v>268601012</v>
      </c>
      <c r="E45" s="20">
        <v>43133</v>
      </c>
      <c r="F45" s="14">
        <v>1637667.96</v>
      </c>
      <c r="G45" s="15">
        <v>-174347.93</v>
      </c>
      <c r="H45" s="14">
        <v>1481076.3</v>
      </c>
      <c r="I45" s="15">
        <f t="shared" si="0"/>
        <v>17756.270000000077</v>
      </c>
      <c r="J45" s="16">
        <v>43</v>
      </c>
      <c r="K45" s="16">
        <v>0</v>
      </c>
      <c r="L45" s="16">
        <v>42</v>
      </c>
      <c r="M45" s="17">
        <f t="shared" si="1"/>
        <v>-1</v>
      </c>
    </row>
    <row r="46" spans="1:13" x14ac:dyDescent="0.25">
      <c r="A46" s="13" t="s">
        <v>37</v>
      </c>
      <c r="B46" s="13" t="s">
        <v>45</v>
      </c>
      <c r="C46" s="13" t="s">
        <v>46</v>
      </c>
      <c r="D46" s="19">
        <v>25203051</v>
      </c>
      <c r="E46" s="20">
        <v>43112</v>
      </c>
      <c r="F46" s="14">
        <v>896922.59</v>
      </c>
      <c r="G46" s="15">
        <v>0</v>
      </c>
      <c r="H46" s="14">
        <v>915357.38</v>
      </c>
      <c r="I46" s="15">
        <f t="shared" si="0"/>
        <v>18434.790000000037</v>
      </c>
      <c r="J46" s="16">
        <v>57</v>
      </c>
      <c r="K46" s="16">
        <v>0</v>
      </c>
      <c r="L46" s="16">
        <v>66</v>
      </c>
      <c r="M46" s="17">
        <f t="shared" si="1"/>
        <v>9</v>
      </c>
    </row>
    <row r="47" spans="1:13" x14ac:dyDescent="0.25">
      <c r="A47" s="13" t="s">
        <v>37</v>
      </c>
      <c r="B47" s="13" t="s">
        <v>45</v>
      </c>
      <c r="C47" s="13" t="s">
        <v>248</v>
      </c>
      <c r="D47" s="19">
        <v>267701009</v>
      </c>
      <c r="E47" s="20">
        <v>43139</v>
      </c>
      <c r="F47" s="14">
        <v>4294899.97</v>
      </c>
      <c r="G47" s="15">
        <v>976977.99</v>
      </c>
      <c r="H47" s="14">
        <v>5267808.96</v>
      </c>
      <c r="I47" s="15">
        <f t="shared" si="0"/>
        <v>-4068.9999999997672</v>
      </c>
      <c r="J47" s="16">
        <v>184</v>
      </c>
      <c r="K47" s="16">
        <v>104</v>
      </c>
      <c r="L47" s="16">
        <v>306</v>
      </c>
      <c r="M47" s="17">
        <f t="shared" si="1"/>
        <v>18</v>
      </c>
    </row>
    <row r="48" spans="1:13" x14ac:dyDescent="0.25">
      <c r="A48" s="13" t="s">
        <v>37</v>
      </c>
      <c r="B48" s="13" t="s">
        <v>47</v>
      </c>
      <c r="C48" s="13" t="s">
        <v>46</v>
      </c>
      <c r="D48" s="19">
        <v>25107025</v>
      </c>
      <c r="E48" s="20">
        <v>43123</v>
      </c>
      <c r="F48" s="14">
        <v>3585893.33</v>
      </c>
      <c r="G48" s="15">
        <v>151938.29999999999</v>
      </c>
      <c r="H48" s="14">
        <v>3531309.72</v>
      </c>
      <c r="I48" s="15">
        <f t="shared" si="0"/>
        <v>-206521.90999999986</v>
      </c>
      <c r="J48" s="16">
        <v>58</v>
      </c>
      <c r="K48" s="16">
        <v>15</v>
      </c>
      <c r="L48" s="16">
        <v>51</v>
      </c>
      <c r="M48" s="17">
        <f t="shared" si="1"/>
        <v>-22</v>
      </c>
    </row>
    <row r="49" spans="1:13" x14ac:dyDescent="0.25">
      <c r="A49" s="13" t="s">
        <v>37</v>
      </c>
      <c r="B49" s="13" t="s">
        <v>47</v>
      </c>
      <c r="C49" s="13" t="s">
        <v>64</v>
      </c>
      <c r="D49" s="19">
        <v>27302023</v>
      </c>
      <c r="E49" s="20">
        <v>43091</v>
      </c>
      <c r="F49" s="14">
        <v>2450973.5499999998</v>
      </c>
      <c r="G49" s="18">
        <v>17169.400000000001</v>
      </c>
      <c r="H49" s="14">
        <v>2537906.89</v>
      </c>
      <c r="I49" s="15">
        <f t="shared" si="0"/>
        <v>69763.940000000322</v>
      </c>
      <c r="J49" s="16">
        <v>161</v>
      </c>
      <c r="K49" s="16">
        <v>0</v>
      </c>
      <c r="L49" s="16">
        <v>174</v>
      </c>
      <c r="M49" s="17">
        <f t="shared" si="1"/>
        <v>13</v>
      </c>
    </row>
    <row r="50" spans="1:13" x14ac:dyDescent="0.25">
      <c r="A50" s="13" t="s">
        <v>37</v>
      </c>
      <c r="B50" s="13" t="s">
        <v>47</v>
      </c>
      <c r="C50" s="13" t="s">
        <v>64</v>
      </c>
      <c r="D50" s="19">
        <v>27302026</v>
      </c>
      <c r="E50" s="20">
        <v>43139</v>
      </c>
      <c r="F50" s="14">
        <v>2446345.7000000002</v>
      </c>
      <c r="G50" s="15">
        <v>-81148.52</v>
      </c>
      <c r="H50" s="14">
        <v>2591834.88</v>
      </c>
      <c r="I50" s="15">
        <f t="shared" si="0"/>
        <v>226637.69999999972</v>
      </c>
      <c r="J50" s="16">
        <v>49</v>
      </c>
      <c r="K50" s="16">
        <v>0</v>
      </c>
      <c r="L50" s="16">
        <v>39</v>
      </c>
      <c r="M50" s="17">
        <f t="shared" si="1"/>
        <v>-10</v>
      </c>
    </row>
    <row r="51" spans="1:13" x14ac:dyDescent="0.25">
      <c r="A51" s="13" t="s">
        <v>37</v>
      </c>
      <c r="B51" s="13" t="s">
        <v>47</v>
      </c>
      <c r="C51" s="13" t="s">
        <v>68</v>
      </c>
      <c r="D51" s="19">
        <v>137804048</v>
      </c>
      <c r="E51" s="20">
        <v>43118</v>
      </c>
      <c r="F51" s="14">
        <v>1437078.59</v>
      </c>
      <c r="G51" s="18">
        <v>-891.51</v>
      </c>
      <c r="H51" s="14">
        <v>1412935.08</v>
      </c>
      <c r="I51" s="15">
        <f t="shared" si="0"/>
        <v>-23252.000000000011</v>
      </c>
      <c r="J51" s="16">
        <v>53</v>
      </c>
      <c r="K51" s="16">
        <v>0</v>
      </c>
      <c r="L51" s="16">
        <v>41</v>
      </c>
      <c r="M51" s="17">
        <f t="shared" si="1"/>
        <v>-12</v>
      </c>
    </row>
    <row r="52" spans="1:13" x14ac:dyDescent="0.25">
      <c r="A52" s="13" t="s">
        <v>37</v>
      </c>
      <c r="B52" s="13" t="s">
        <v>47</v>
      </c>
      <c r="C52" s="13" t="s">
        <v>68</v>
      </c>
      <c r="D52" s="19">
        <v>137804050</v>
      </c>
      <c r="E52" s="20">
        <v>43123</v>
      </c>
      <c r="F52" s="14">
        <v>790288.76</v>
      </c>
      <c r="G52" s="18">
        <v>174510.09</v>
      </c>
      <c r="H52" s="14">
        <v>1085560.19</v>
      </c>
      <c r="I52" s="15">
        <f t="shared" si="0"/>
        <v>120761.33999999994</v>
      </c>
      <c r="J52" s="16">
        <v>19</v>
      </c>
      <c r="K52" s="16">
        <v>10</v>
      </c>
      <c r="L52" s="16">
        <v>21</v>
      </c>
      <c r="M52" s="17">
        <f t="shared" si="1"/>
        <v>-8</v>
      </c>
    </row>
    <row r="53" spans="1:13" x14ac:dyDescent="0.25">
      <c r="A53" s="13" t="s">
        <v>37</v>
      </c>
      <c r="B53" s="13" t="s">
        <v>47</v>
      </c>
      <c r="C53" s="13" t="s">
        <v>249</v>
      </c>
      <c r="D53" s="19">
        <v>220601015</v>
      </c>
      <c r="E53" s="20">
        <v>43089</v>
      </c>
      <c r="F53" s="14">
        <v>3547716.58</v>
      </c>
      <c r="G53" s="15">
        <v>-90891.3</v>
      </c>
      <c r="H53" s="14">
        <v>3431340.2</v>
      </c>
      <c r="I53" s="15">
        <f t="shared" si="0"/>
        <v>-25485.079999999885</v>
      </c>
      <c r="J53" s="16">
        <v>187</v>
      </c>
      <c r="K53" s="16">
        <v>0</v>
      </c>
      <c r="L53" s="16">
        <v>198</v>
      </c>
      <c r="M53" s="17">
        <f t="shared" si="1"/>
        <v>11</v>
      </c>
    </row>
    <row r="54" spans="1:13" x14ac:dyDescent="0.25">
      <c r="A54" s="13" t="s">
        <v>37</v>
      </c>
      <c r="B54" s="13" t="s">
        <v>48</v>
      </c>
      <c r="C54" s="13" t="s">
        <v>64</v>
      </c>
      <c r="D54" s="19">
        <v>15203056</v>
      </c>
      <c r="E54" s="20">
        <v>43129</v>
      </c>
      <c r="F54" s="14">
        <v>2746129.86</v>
      </c>
      <c r="G54" s="15">
        <v>47304.93</v>
      </c>
      <c r="H54" s="14">
        <v>2621939.5</v>
      </c>
      <c r="I54" s="15">
        <f t="shared" si="0"/>
        <v>-171495.28999999986</v>
      </c>
      <c r="J54" s="16">
        <v>213</v>
      </c>
      <c r="K54" s="16">
        <v>64</v>
      </c>
      <c r="L54" s="16">
        <v>355</v>
      </c>
      <c r="M54" s="17">
        <f t="shared" si="1"/>
        <v>78</v>
      </c>
    </row>
    <row r="55" spans="1:13" x14ac:dyDescent="0.25">
      <c r="A55" s="13" t="s">
        <v>37</v>
      </c>
      <c r="B55" s="13" t="s">
        <v>48</v>
      </c>
      <c r="C55" s="13" t="s">
        <v>250</v>
      </c>
      <c r="D55" s="19">
        <v>38401021</v>
      </c>
      <c r="E55" s="20">
        <v>43019</v>
      </c>
      <c r="F55" s="14">
        <v>2587289.35</v>
      </c>
      <c r="G55" s="15">
        <v>631</v>
      </c>
      <c r="H55" s="14">
        <v>2543704.6</v>
      </c>
      <c r="I55" s="15">
        <f t="shared" si="0"/>
        <v>-44215.75</v>
      </c>
      <c r="J55" s="16">
        <v>45</v>
      </c>
      <c r="K55" s="16">
        <v>0</v>
      </c>
      <c r="L55" s="16">
        <v>45</v>
      </c>
      <c r="M55" s="17">
        <f t="shared" si="1"/>
        <v>0</v>
      </c>
    </row>
    <row r="56" spans="1:13" x14ac:dyDescent="0.25">
      <c r="A56" s="13" t="s">
        <v>37</v>
      </c>
      <c r="B56" s="13" t="s">
        <v>48</v>
      </c>
      <c r="C56" s="13" t="s">
        <v>41</v>
      </c>
      <c r="D56" s="19">
        <v>47104029</v>
      </c>
      <c r="E56" s="20">
        <v>43042</v>
      </c>
      <c r="F56" s="14">
        <v>2356387.83</v>
      </c>
      <c r="G56" s="15">
        <v>20261.25</v>
      </c>
      <c r="H56" s="14">
        <v>2302379.19</v>
      </c>
      <c r="I56" s="15">
        <f t="shared" si="0"/>
        <v>-74269.89000000013</v>
      </c>
      <c r="J56" s="16">
        <v>36</v>
      </c>
      <c r="K56" s="16">
        <v>0</v>
      </c>
      <c r="L56" s="16">
        <v>77</v>
      </c>
      <c r="M56" s="17">
        <f t="shared" si="1"/>
        <v>41</v>
      </c>
    </row>
    <row r="57" spans="1:13" x14ac:dyDescent="0.25">
      <c r="A57" s="13" t="s">
        <v>37</v>
      </c>
      <c r="B57" s="13" t="s">
        <v>50</v>
      </c>
      <c r="C57" s="13" t="s">
        <v>195</v>
      </c>
      <c r="D57" s="19">
        <v>29003029</v>
      </c>
      <c r="E57" s="20">
        <v>43096</v>
      </c>
      <c r="F57" s="14">
        <v>2194472.98</v>
      </c>
      <c r="G57" s="15">
        <v>0</v>
      </c>
      <c r="H57" s="14">
        <v>2178372.94</v>
      </c>
      <c r="I57" s="15">
        <f t="shared" si="0"/>
        <v>-16100.040000000037</v>
      </c>
      <c r="J57" s="16">
        <v>59</v>
      </c>
      <c r="K57" s="16">
        <v>0</v>
      </c>
      <c r="L57" s="16">
        <v>32</v>
      </c>
      <c r="M57" s="17">
        <f t="shared" si="1"/>
        <v>-27</v>
      </c>
    </row>
    <row r="58" spans="1:13" x14ac:dyDescent="0.25">
      <c r="A58" s="13" t="s">
        <v>37</v>
      </c>
      <c r="B58" s="13" t="s">
        <v>50</v>
      </c>
      <c r="C58" s="13" t="s">
        <v>195</v>
      </c>
      <c r="D58" s="19">
        <v>29101049</v>
      </c>
      <c r="E58" s="20">
        <v>43102</v>
      </c>
      <c r="F58" s="14">
        <v>12994506.109999999</v>
      </c>
      <c r="G58" s="15">
        <v>-466570.27</v>
      </c>
      <c r="H58" s="14">
        <v>12487014.380000001</v>
      </c>
      <c r="I58" s="15">
        <f t="shared" si="0"/>
        <v>-40921.459999998566</v>
      </c>
      <c r="J58" s="16">
        <v>333</v>
      </c>
      <c r="K58" s="16">
        <v>58</v>
      </c>
      <c r="L58" s="16">
        <v>368</v>
      </c>
      <c r="M58" s="17">
        <f t="shared" si="1"/>
        <v>-23</v>
      </c>
    </row>
    <row r="59" spans="1:13" x14ac:dyDescent="0.25">
      <c r="A59" s="13" t="s">
        <v>37</v>
      </c>
      <c r="B59" s="13" t="s">
        <v>51</v>
      </c>
      <c r="C59" s="13" t="s">
        <v>52</v>
      </c>
      <c r="D59" s="19">
        <v>1602138</v>
      </c>
      <c r="E59" s="20">
        <v>43040</v>
      </c>
      <c r="F59" s="14">
        <v>1477885</v>
      </c>
      <c r="G59" s="15">
        <v>-145212</v>
      </c>
      <c r="H59" s="14">
        <v>1243417</v>
      </c>
      <c r="I59" s="15">
        <f t="shared" si="0"/>
        <v>-89256</v>
      </c>
      <c r="J59" s="16">
        <v>101</v>
      </c>
      <c r="K59" s="16">
        <v>0</v>
      </c>
      <c r="L59" s="16">
        <v>203</v>
      </c>
      <c r="M59" s="17">
        <f t="shared" si="1"/>
        <v>102</v>
      </c>
    </row>
    <row r="60" spans="1:13" x14ac:dyDescent="0.25">
      <c r="A60" s="13" t="s">
        <v>37</v>
      </c>
      <c r="B60" s="13" t="s">
        <v>51</v>
      </c>
      <c r="C60" s="13" t="s">
        <v>53</v>
      </c>
      <c r="D60" s="19">
        <v>28503057</v>
      </c>
      <c r="E60" s="20">
        <v>43048</v>
      </c>
      <c r="F60" s="14">
        <v>3090648.52</v>
      </c>
      <c r="G60" s="15">
        <v>-33514.370000000003</v>
      </c>
      <c r="H60" s="14">
        <v>3063491.59</v>
      </c>
      <c r="I60" s="15">
        <f t="shared" si="0"/>
        <v>6357.439999999835</v>
      </c>
      <c r="J60" s="16">
        <v>161</v>
      </c>
      <c r="K60" s="16">
        <v>0</v>
      </c>
      <c r="L60" s="16">
        <v>167</v>
      </c>
      <c r="M60" s="17">
        <f t="shared" si="1"/>
        <v>6</v>
      </c>
    </row>
    <row r="61" spans="1:13" x14ac:dyDescent="0.25">
      <c r="A61" s="13" t="s">
        <v>37</v>
      </c>
      <c r="B61" s="13" t="s">
        <v>51</v>
      </c>
      <c r="C61" s="13" t="s">
        <v>53</v>
      </c>
      <c r="D61" s="19">
        <v>68305012</v>
      </c>
      <c r="E61" s="20">
        <v>43157</v>
      </c>
      <c r="F61" s="14">
        <v>1059478.79</v>
      </c>
      <c r="G61" s="18">
        <v>200682.3</v>
      </c>
      <c r="H61" s="14">
        <v>1268444.3400000001</v>
      </c>
      <c r="I61" s="15">
        <f t="shared" si="0"/>
        <v>8283.2500000000582</v>
      </c>
      <c r="J61" s="16">
        <v>98</v>
      </c>
      <c r="K61" s="16">
        <v>0</v>
      </c>
      <c r="L61" s="16">
        <v>76</v>
      </c>
      <c r="M61" s="17">
        <f t="shared" si="1"/>
        <v>-22</v>
      </c>
    </row>
    <row r="62" spans="1:13" x14ac:dyDescent="0.25">
      <c r="A62" s="13" t="s">
        <v>37</v>
      </c>
      <c r="B62" s="13" t="s">
        <v>51</v>
      </c>
      <c r="C62" s="13" t="s">
        <v>54</v>
      </c>
      <c r="D62" s="19">
        <v>229301023</v>
      </c>
      <c r="E62" s="20">
        <v>42979</v>
      </c>
      <c r="F62" s="14">
        <v>2961890.51</v>
      </c>
      <c r="G62" s="15">
        <v>23911.29</v>
      </c>
      <c r="H62" s="14">
        <v>2915473.48</v>
      </c>
      <c r="I62" s="15">
        <f t="shared" si="0"/>
        <v>-70328.319999999803</v>
      </c>
      <c r="J62" s="16">
        <v>95</v>
      </c>
      <c r="K62" s="16">
        <v>30</v>
      </c>
      <c r="L62" s="16">
        <v>188</v>
      </c>
      <c r="M62" s="17">
        <f t="shared" si="1"/>
        <v>63</v>
      </c>
    </row>
    <row r="63" spans="1:13" x14ac:dyDescent="0.25">
      <c r="A63" s="13" t="s">
        <v>37</v>
      </c>
      <c r="B63" s="13" t="s">
        <v>55</v>
      </c>
      <c r="C63" s="13" t="s">
        <v>251</v>
      </c>
      <c r="D63" s="19">
        <v>33406026</v>
      </c>
      <c r="E63" s="20">
        <v>43012</v>
      </c>
      <c r="F63" s="14">
        <v>3138496.55</v>
      </c>
      <c r="G63" s="15">
        <v>-230198.62</v>
      </c>
      <c r="H63" s="14">
        <v>2871091.66</v>
      </c>
      <c r="I63" s="15">
        <f t="shared" si="0"/>
        <v>-37206.269999999669</v>
      </c>
      <c r="J63" s="16">
        <v>95</v>
      </c>
      <c r="K63" s="16">
        <v>0</v>
      </c>
      <c r="L63" s="16">
        <v>91</v>
      </c>
      <c r="M63" s="17">
        <f t="shared" si="1"/>
        <v>-4</v>
      </c>
    </row>
    <row r="64" spans="1:13" x14ac:dyDescent="0.25">
      <c r="A64" s="13" t="s">
        <v>37</v>
      </c>
      <c r="B64" s="13" t="s">
        <v>55</v>
      </c>
      <c r="C64" s="13" t="s">
        <v>252</v>
      </c>
      <c r="D64" s="19">
        <v>153701016</v>
      </c>
      <c r="E64" s="20">
        <v>43075</v>
      </c>
      <c r="F64" s="14">
        <v>1148468.6000000001</v>
      </c>
      <c r="G64" s="15">
        <v>2683.86</v>
      </c>
      <c r="H64" s="14">
        <v>1107315.46</v>
      </c>
      <c r="I64" s="15">
        <f t="shared" si="0"/>
        <v>-43837.000000000131</v>
      </c>
      <c r="J64" s="16">
        <v>108</v>
      </c>
      <c r="K64" s="16">
        <v>0</v>
      </c>
      <c r="L64" s="16">
        <v>100</v>
      </c>
      <c r="M64" s="17">
        <f t="shared" si="1"/>
        <v>-8</v>
      </c>
    </row>
    <row r="65" spans="1:13" x14ac:dyDescent="0.25">
      <c r="A65" s="13" t="s">
        <v>37</v>
      </c>
      <c r="B65" s="13" t="s">
        <v>55</v>
      </c>
      <c r="C65" s="13" t="s">
        <v>253</v>
      </c>
      <c r="D65" s="19">
        <v>156402010</v>
      </c>
      <c r="E65" s="20">
        <v>43123</v>
      </c>
      <c r="F65" s="14">
        <v>455922</v>
      </c>
      <c r="G65" s="15">
        <v>0</v>
      </c>
      <c r="H65" s="14">
        <v>430788</v>
      </c>
      <c r="I65" s="15">
        <f t="shared" si="0"/>
        <v>-25134</v>
      </c>
      <c r="J65" s="16">
        <v>57</v>
      </c>
      <c r="K65" s="16">
        <v>0</v>
      </c>
      <c r="L65" s="16">
        <v>53</v>
      </c>
      <c r="M65" s="17">
        <f t="shared" si="1"/>
        <v>-4</v>
      </c>
    </row>
    <row r="66" spans="1:13" x14ac:dyDescent="0.25">
      <c r="A66" s="13" t="s">
        <v>37</v>
      </c>
      <c r="B66" s="13" t="s">
        <v>56</v>
      </c>
      <c r="C66" s="13" t="s">
        <v>40</v>
      </c>
      <c r="D66" s="19">
        <v>57701026</v>
      </c>
      <c r="E66" s="20">
        <v>43025</v>
      </c>
      <c r="F66" s="14">
        <v>944570.87</v>
      </c>
      <c r="G66" s="18">
        <v>-41317.83</v>
      </c>
      <c r="H66" s="14">
        <v>874950.64</v>
      </c>
      <c r="I66" s="15">
        <f t="shared" si="0"/>
        <v>-28302.39999999998</v>
      </c>
      <c r="J66" s="16">
        <v>108</v>
      </c>
      <c r="K66" s="16">
        <v>0</v>
      </c>
      <c r="L66" s="16">
        <v>65</v>
      </c>
      <c r="M66" s="17">
        <f t="shared" si="1"/>
        <v>-43</v>
      </c>
    </row>
    <row r="67" spans="1:13" x14ac:dyDescent="0.25">
      <c r="A67" s="13" t="s">
        <v>37</v>
      </c>
      <c r="B67" s="13" t="s">
        <v>58</v>
      </c>
      <c r="C67" s="13" t="s">
        <v>60</v>
      </c>
      <c r="D67" s="19">
        <v>1511061</v>
      </c>
      <c r="E67" s="20">
        <v>43157</v>
      </c>
      <c r="F67" s="14">
        <v>620866.15</v>
      </c>
      <c r="G67" s="18">
        <v>12163.73</v>
      </c>
      <c r="H67" s="14">
        <v>509398.24</v>
      </c>
      <c r="I67" s="15">
        <f t="shared" si="0"/>
        <v>-123631.64000000003</v>
      </c>
      <c r="J67" s="16">
        <v>195</v>
      </c>
      <c r="K67" s="16">
        <v>0</v>
      </c>
      <c r="L67" s="16">
        <v>208</v>
      </c>
      <c r="M67" s="17">
        <f t="shared" si="1"/>
        <v>13</v>
      </c>
    </row>
    <row r="68" spans="1:13" x14ac:dyDescent="0.25">
      <c r="A68" s="13" t="s">
        <v>37</v>
      </c>
      <c r="B68" s="13" t="s">
        <v>58</v>
      </c>
      <c r="C68" s="13" t="s">
        <v>60</v>
      </c>
      <c r="D68" s="19">
        <v>1511063</v>
      </c>
      <c r="E68" s="20">
        <v>43131</v>
      </c>
      <c r="F68" s="14">
        <v>213085.5</v>
      </c>
      <c r="G68" s="15">
        <v>-5475</v>
      </c>
      <c r="H68" s="14">
        <v>204485.61</v>
      </c>
      <c r="I68" s="15">
        <f t="shared" ref="I68:I131" si="2">H68-F68-G68</f>
        <v>-3124.890000000014</v>
      </c>
      <c r="J68" s="16">
        <v>40</v>
      </c>
      <c r="K68" s="16">
        <v>0</v>
      </c>
      <c r="L68" s="16">
        <v>43</v>
      </c>
      <c r="M68" s="17">
        <f t="shared" ref="M68:M131" si="3">L68-J68-K68</f>
        <v>3</v>
      </c>
    </row>
    <row r="69" spans="1:13" x14ac:dyDescent="0.25">
      <c r="A69" s="13" t="s">
        <v>37</v>
      </c>
      <c r="B69" s="13" t="s">
        <v>58</v>
      </c>
      <c r="C69" s="13" t="s">
        <v>52</v>
      </c>
      <c r="D69" s="19">
        <v>1513366</v>
      </c>
      <c r="E69" s="20">
        <v>42999</v>
      </c>
      <c r="F69" s="14">
        <v>1115771.6000000001</v>
      </c>
      <c r="G69" s="15">
        <v>-2611.34</v>
      </c>
      <c r="H69" s="14">
        <v>1130957.01</v>
      </c>
      <c r="I69" s="15">
        <f t="shared" si="2"/>
        <v>17796.749999999916</v>
      </c>
      <c r="J69" s="16">
        <v>224</v>
      </c>
      <c r="K69" s="16">
        <v>5</v>
      </c>
      <c r="L69" s="16">
        <v>289</v>
      </c>
      <c r="M69" s="17">
        <f t="shared" si="3"/>
        <v>60</v>
      </c>
    </row>
    <row r="70" spans="1:13" x14ac:dyDescent="0.25">
      <c r="A70" s="13" t="s">
        <v>37</v>
      </c>
      <c r="B70" s="13" t="s">
        <v>58</v>
      </c>
      <c r="C70" s="13" t="s">
        <v>59</v>
      </c>
      <c r="D70" s="19">
        <v>1601108</v>
      </c>
      <c r="E70" s="20">
        <v>43048</v>
      </c>
      <c r="F70" s="14">
        <v>6316700.21</v>
      </c>
      <c r="G70" s="15">
        <v>966838.53</v>
      </c>
      <c r="H70" s="14">
        <v>7503751.3099999996</v>
      </c>
      <c r="I70" s="15">
        <f t="shared" si="2"/>
        <v>220212.5699999996</v>
      </c>
      <c r="J70" s="16">
        <v>224</v>
      </c>
      <c r="K70" s="16">
        <v>183</v>
      </c>
      <c r="L70" s="16">
        <v>407</v>
      </c>
      <c r="M70" s="17">
        <f t="shared" si="3"/>
        <v>0</v>
      </c>
    </row>
    <row r="71" spans="1:13" x14ac:dyDescent="0.25">
      <c r="A71" s="13" t="s">
        <v>37</v>
      </c>
      <c r="B71" s="13" t="s">
        <v>58</v>
      </c>
      <c r="C71" s="13" t="s">
        <v>39</v>
      </c>
      <c r="D71" s="19">
        <v>11308076</v>
      </c>
      <c r="E71" s="20">
        <v>43020</v>
      </c>
      <c r="F71" s="14">
        <v>6523371.5</v>
      </c>
      <c r="G71" s="15">
        <v>1785432.94</v>
      </c>
      <c r="H71" s="14">
        <v>8451258.5</v>
      </c>
      <c r="I71" s="15">
        <f t="shared" si="2"/>
        <v>142454.06000000006</v>
      </c>
      <c r="J71" s="16">
        <v>335</v>
      </c>
      <c r="K71" s="16">
        <v>115</v>
      </c>
      <c r="L71" s="16">
        <v>407</v>
      </c>
      <c r="M71" s="17">
        <f t="shared" si="3"/>
        <v>-43</v>
      </c>
    </row>
    <row r="72" spans="1:13" x14ac:dyDescent="0.25">
      <c r="A72" s="13" t="s">
        <v>37</v>
      </c>
      <c r="B72" s="13" t="s">
        <v>58</v>
      </c>
      <c r="C72" s="13" t="s">
        <v>39</v>
      </c>
      <c r="D72" s="19">
        <v>11308083</v>
      </c>
      <c r="E72" s="20">
        <v>43019</v>
      </c>
      <c r="F72" s="14">
        <v>352286.84</v>
      </c>
      <c r="G72" s="15">
        <v>73770.23</v>
      </c>
      <c r="H72" s="14">
        <v>432811.87</v>
      </c>
      <c r="I72" s="15">
        <f t="shared" si="2"/>
        <v>6754.7999999999738</v>
      </c>
      <c r="J72" s="16">
        <v>19</v>
      </c>
      <c r="K72" s="16">
        <v>0</v>
      </c>
      <c r="L72" s="16">
        <v>18</v>
      </c>
      <c r="M72" s="17">
        <f t="shared" si="3"/>
        <v>-1</v>
      </c>
    </row>
    <row r="73" spans="1:13" x14ac:dyDescent="0.25">
      <c r="A73" s="13" t="s">
        <v>37</v>
      </c>
      <c r="B73" s="13" t="s">
        <v>58</v>
      </c>
      <c r="C73" s="13" t="s">
        <v>254</v>
      </c>
      <c r="D73" s="19">
        <v>11309071</v>
      </c>
      <c r="E73" s="20">
        <v>43049</v>
      </c>
      <c r="F73" s="14">
        <v>320046.68</v>
      </c>
      <c r="G73" s="15">
        <v>-10150</v>
      </c>
      <c r="H73" s="14">
        <v>300218.03000000003</v>
      </c>
      <c r="I73" s="15">
        <f t="shared" si="2"/>
        <v>-9678.6499999999651</v>
      </c>
      <c r="J73" s="16">
        <v>21</v>
      </c>
      <c r="K73" s="16">
        <v>0</v>
      </c>
      <c r="L73" s="16">
        <v>19</v>
      </c>
      <c r="M73" s="17">
        <f t="shared" si="3"/>
        <v>-2</v>
      </c>
    </row>
    <row r="74" spans="1:13" x14ac:dyDescent="0.25">
      <c r="A74" s="13" t="s">
        <v>37</v>
      </c>
      <c r="B74" s="13" t="s">
        <v>58</v>
      </c>
      <c r="C74" s="13" t="s">
        <v>39</v>
      </c>
      <c r="D74" s="19">
        <v>11313158</v>
      </c>
      <c r="E74" s="20">
        <v>43049</v>
      </c>
      <c r="F74" s="14">
        <v>1364134</v>
      </c>
      <c r="G74" s="15">
        <v>-237645</v>
      </c>
      <c r="H74" s="14">
        <v>1059172</v>
      </c>
      <c r="I74" s="15">
        <f t="shared" si="2"/>
        <v>-67317</v>
      </c>
      <c r="J74" s="16">
        <v>60</v>
      </c>
      <c r="K74" s="16">
        <v>29</v>
      </c>
      <c r="L74" s="16">
        <v>89</v>
      </c>
      <c r="M74" s="17">
        <f t="shared" si="3"/>
        <v>0</v>
      </c>
    </row>
    <row r="75" spans="1:13" x14ac:dyDescent="0.25">
      <c r="A75" s="13" t="s">
        <v>37</v>
      </c>
      <c r="B75" s="13" t="s">
        <v>58</v>
      </c>
      <c r="C75" s="13" t="s">
        <v>61</v>
      </c>
      <c r="D75" s="19">
        <v>11313161</v>
      </c>
      <c r="E75" s="20">
        <v>43088</v>
      </c>
      <c r="F75" s="14">
        <v>1169830.75</v>
      </c>
      <c r="G75" s="15">
        <v>339295.18</v>
      </c>
      <c r="H75" s="14">
        <v>1924806.92</v>
      </c>
      <c r="I75" s="15">
        <f t="shared" si="2"/>
        <v>415680.98999999993</v>
      </c>
      <c r="J75" s="16">
        <v>48</v>
      </c>
      <c r="K75" s="16">
        <v>26</v>
      </c>
      <c r="L75" s="16">
        <v>74</v>
      </c>
      <c r="M75" s="17">
        <f t="shared" si="3"/>
        <v>0</v>
      </c>
    </row>
    <row r="76" spans="1:13" x14ac:dyDescent="0.25">
      <c r="A76" s="13" t="s">
        <v>37</v>
      </c>
      <c r="B76" s="13" t="s">
        <v>58</v>
      </c>
      <c r="C76" s="13" t="s">
        <v>64</v>
      </c>
      <c r="D76" s="19">
        <v>15201078</v>
      </c>
      <c r="E76" s="20">
        <v>43080</v>
      </c>
      <c r="F76" s="14">
        <v>432340.5</v>
      </c>
      <c r="G76" s="15">
        <v>23432.400000000001</v>
      </c>
      <c r="H76" s="14">
        <v>490546.14</v>
      </c>
      <c r="I76" s="15">
        <f t="shared" si="2"/>
        <v>34773.240000000013</v>
      </c>
      <c r="J76" s="16">
        <v>60</v>
      </c>
      <c r="K76" s="16">
        <v>10</v>
      </c>
      <c r="L76" s="16">
        <v>72</v>
      </c>
      <c r="M76" s="17">
        <f t="shared" si="3"/>
        <v>2</v>
      </c>
    </row>
    <row r="77" spans="1:13" x14ac:dyDescent="0.25">
      <c r="A77" s="13" t="s">
        <v>37</v>
      </c>
      <c r="B77" s="13" t="s">
        <v>58</v>
      </c>
      <c r="C77" s="13" t="s">
        <v>255</v>
      </c>
      <c r="D77" s="19">
        <v>68302063</v>
      </c>
      <c r="E77" s="20">
        <v>43046</v>
      </c>
      <c r="F77" s="14">
        <v>1419535.8</v>
      </c>
      <c r="G77" s="18">
        <v>-131647.71</v>
      </c>
      <c r="H77" s="14">
        <v>1336742.02</v>
      </c>
      <c r="I77" s="15">
        <f t="shared" si="2"/>
        <v>48853.929999999964</v>
      </c>
      <c r="J77" s="16">
        <v>58</v>
      </c>
      <c r="K77" s="16">
        <v>0</v>
      </c>
      <c r="L77" s="16">
        <v>48</v>
      </c>
      <c r="M77" s="17">
        <f t="shared" si="3"/>
        <v>-10</v>
      </c>
    </row>
    <row r="78" spans="1:13" x14ac:dyDescent="0.25">
      <c r="A78" s="13" t="s">
        <v>37</v>
      </c>
      <c r="B78" s="13" t="s">
        <v>58</v>
      </c>
      <c r="C78" s="13" t="s">
        <v>20</v>
      </c>
      <c r="D78" s="19">
        <v>91400343</v>
      </c>
      <c r="E78" s="20">
        <v>43110</v>
      </c>
      <c r="F78" s="14">
        <v>614705.1</v>
      </c>
      <c r="G78" s="18">
        <v>0</v>
      </c>
      <c r="H78" s="14">
        <v>590175.54</v>
      </c>
      <c r="I78" s="15">
        <f t="shared" si="2"/>
        <v>-24529.559999999939</v>
      </c>
      <c r="J78" s="16">
        <v>132</v>
      </c>
      <c r="K78" s="16">
        <v>0</v>
      </c>
      <c r="L78" s="16">
        <v>139</v>
      </c>
      <c r="M78" s="17">
        <f t="shared" si="3"/>
        <v>7</v>
      </c>
    </row>
    <row r="79" spans="1:13" x14ac:dyDescent="0.25">
      <c r="A79" s="13" t="s">
        <v>37</v>
      </c>
      <c r="B79" s="13" t="s">
        <v>58</v>
      </c>
      <c r="C79" s="13" t="s">
        <v>62</v>
      </c>
      <c r="D79" s="19">
        <v>120003028</v>
      </c>
      <c r="E79" s="20">
        <v>43018</v>
      </c>
      <c r="F79" s="14">
        <v>13848703.789999999</v>
      </c>
      <c r="G79" s="15">
        <v>647979.59</v>
      </c>
      <c r="H79" s="14">
        <v>14670387.619999999</v>
      </c>
      <c r="I79" s="15">
        <f t="shared" si="2"/>
        <v>173704.24000000011</v>
      </c>
      <c r="J79" s="16">
        <v>296</v>
      </c>
      <c r="K79" s="16">
        <v>54</v>
      </c>
      <c r="L79" s="16">
        <v>349</v>
      </c>
      <c r="M79" s="17">
        <f t="shared" si="3"/>
        <v>-1</v>
      </c>
    </row>
    <row r="80" spans="1:13" x14ac:dyDescent="0.25">
      <c r="A80" s="13" t="s">
        <v>37</v>
      </c>
      <c r="B80" s="13" t="s">
        <v>58</v>
      </c>
      <c r="C80" s="13" t="s">
        <v>68</v>
      </c>
      <c r="D80" s="19">
        <v>137801036</v>
      </c>
      <c r="E80" s="20">
        <v>43111</v>
      </c>
      <c r="F80" s="14">
        <v>1136825.3999999999</v>
      </c>
      <c r="G80" s="15">
        <v>47149</v>
      </c>
      <c r="H80" s="14">
        <v>1247819.24</v>
      </c>
      <c r="I80" s="15">
        <f t="shared" si="2"/>
        <v>63844.840000000084</v>
      </c>
      <c r="J80" s="16">
        <v>99</v>
      </c>
      <c r="K80" s="16">
        <v>0</v>
      </c>
      <c r="L80" s="16">
        <v>99</v>
      </c>
      <c r="M80" s="17">
        <f t="shared" si="3"/>
        <v>0</v>
      </c>
    </row>
    <row r="81" spans="1:13" x14ac:dyDescent="0.25">
      <c r="A81" s="13" t="s">
        <v>37</v>
      </c>
      <c r="B81" s="13" t="s">
        <v>58</v>
      </c>
      <c r="C81" s="13" t="s">
        <v>256</v>
      </c>
      <c r="D81" s="19">
        <v>313601161</v>
      </c>
      <c r="E81" s="20">
        <v>42999</v>
      </c>
      <c r="F81" s="14">
        <v>1080839.6599999999</v>
      </c>
      <c r="G81" s="15">
        <v>0</v>
      </c>
      <c r="H81" s="14">
        <v>1015038.93</v>
      </c>
      <c r="I81" s="15">
        <f t="shared" si="2"/>
        <v>-65800.729999999865</v>
      </c>
      <c r="J81" s="16">
        <v>43</v>
      </c>
      <c r="K81" s="16">
        <v>0</v>
      </c>
      <c r="L81" s="16">
        <v>30</v>
      </c>
      <c r="M81" s="17">
        <f t="shared" si="3"/>
        <v>-13</v>
      </c>
    </row>
    <row r="82" spans="1:13" x14ac:dyDescent="0.25">
      <c r="A82" s="13" t="s">
        <v>37</v>
      </c>
      <c r="B82" s="13" t="s">
        <v>58</v>
      </c>
      <c r="C82" s="13" t="s">
        <v>257</v>
      </c>
      <c r="D82" s="19">
        <v>341701028</v>
      </c>
      <c r="E82" s="20">
        <v>43090</v>
      </c>
      <c r="F82" s="14">
        <v>839340.91</v>
      </c>
      <c r="G82" s="15">
        <v>49445.47</v>
      </c>
      <c r="H82" s="14">
        <v>911704.04</v>
      </c>
      <c r="I82" s="15">
        <f t="shared" si="2"/>
        <v>22917.660000000003</v>
      </c>
      <c r="J82" s="16">
        <v>76</v>
      </c>
      <c r="K82" s="16">
        <v>0</v>
      </c>
      <c r="L82" s="16">
        <v>73</v>
      </c>
      <c r="M82" s="17">
        <f t="shared" si="3"/>
        <v>-3</v>
      </c>
    </row>
    <row r="83" spans="1:13" x14ac:dyDescent="0.25">
      <c r="A83" s="13" t="s">
        <v>37</v>
      </c>
      <c r="B83" s="13" t="s">
        <v>63</v>
      </c>
      <c r="C83" s="13" t="s">
        <v>52</v>
      </c>
      <c r="D83" s="19">
        <v>1509166</v>
      </c>
      <c r="E83" s="20">
        <v>42996</v>
      </c>
      <c r="F83" s="14">
        <v>5626066.7199999997</v>
      </c>
      <c r="G83" s="18">
        <v>323906.18</v>
      </c>
      <c r="H83" s="14">
        <v>6191225.5800000001</v>
      </c>
      <c r="I83" s="15">
        <f t="shared" si="2"/>
        <v>241252.68000000034</v>
      </c>
      <c r="J83" s="16">
        <v>231</v>
      </c>
      <c r="K83" s="16">
        <v>19</v>
      </c>
      <c r="L83" s="16">
        <v>212</v>
      </c>
      <c r="M83" s="17">
        <f t="shared" si="3"/>
        <v>-38</v>
      </c>
    </row>
    <row r="84" spans="1:13" x14ac:dyDescent="0.25">
      <c r="A84" s="13" t="s">
        <v>37</v>
      </c>
      <c r="B84" s="13" t="s">
        <v>63</v>
      </c>
      <c r="C84" s="13" t="s">
        <v>65</v>
      </c>
      <c r="D84" s="19">
        <v>20401067</v>
      </c>
      <c r="E84" s="20">
        <v>43020</v>
      </c>
      <c r="F84" s="14">
        <v>265696</v>
      </c>
      <c r="G84" s="15">
        <v>0</v>
      </c>
      <c r="H84" s="14">
        <v>254444.07</v>
      </c>
      <c r="I84" s="15">
        <f t="shared" si="2"/>
        <v>-11251.929999999993</v>
      </c>
      <c r="J84" s="16">
        <v>28</v>
      </c>
      <c r="K84" s="16">
        <v>4</v>
      </c>
      <c r="L84" s="16">
        <v>54</v>
      </c>
      <c r="M84" s="17">
        <f t="shared" si="3"/>
        <v>22</v>
      </c>
    </row>
    <row r="85" spans="1:13" x14ac:dyDescent="0.25">
      <c r="A85" s="13" t="s">
        <v>37</v>
      </c>
      <c r="B85" s="13" t="s">
        <v>63</v>
      </c>
      <c r="C85" s="13" t="s">
        <v>66</v>
      </c>
      <c r="D85" s="19">
        <v>32003095</v>
      </c>
      <c r="E85" s="20">
        <v>43143</v>
      </c>
      <c r="F85" s="14">
        <v>861567.42</v>
      </c>
      <c r="G85" s="15">
        <v>79793.27</v>
      </c>
      <c r="H85" s="14">
        <v>949311.76</v>
      </c>
      <c r="I85" s="15">
        <f t="shared" si="2"/>
        <v>7951.0699999999633</v>
      </c>
      <c r="J85" s="16">
        <v>39</v>
      </c>
      <c r="K85" s="16">
        <v>0</v>
      </c>
      <c r="L85" s="16">
        <v>39</v>
      </c>
      <c r="M85" s="17">
        <f t="shared" si="3"/>
        <v>0</v>
      </c>
    </row>
    <row r="86" spans="1:13" x14ac:dyDescent="0.25">
      <c r="A86" s="13" t="s">
        <v>37</v>
      </c>
      <c r="B86" s="13" t="s">
        <v>63</v>
      </c>
      <c r="C86" s="13" t="s">
        <v>66</v>
      </c>
      <c r="D86" s="19">
        <v>32101054</v>
      </c>
      <c r="E86" s="20">
        <v>43131</v>
      </c>
      <c r="F86" s="14">
        <v>13427785.210000001</v>
      </c>
      <c r="G86" s="15">
        <v>289849.74</v>
      </c>
      <c r="H86" s="14">
        <v>14589649.01</v>
      </c>
      <c r="I86" s="15">
        <f t="shared" si="2"/>
        <v>872014.05999999889</v>
      </c>
      <c r="J86" s="16">
        <v>263</v>
      </c>
      <c r="K86" s="16">
        <v>0</v>
      </c>
      <c r="L86" s="16">
        <v>254</v>
      </c>
      <c r="M86" s="17">
        <f t="shared" si="3"/>
        <v>-9</v>
      </c>
    </row>
    <row r="87" spans="1:13" x14ac:dyDescent="0.25">
      <c r="A87" s="13" t="s">
        <v>37</v>
      </c>
      <c r="B87" s="13" t="s">
        <v>63</v>
      </c>
      <c r="C87" s="13" t="s">
        <v>67</v>
      </c>
      <c r="D87" s="19">
        <v>120102018</v>
      </c>
      <c r="E87" s="20">
        <v>43089</v>
      </c>
      <c r="F87" s="14">
        <v>7137507.4199999999</v>
      </c>
      <c r="G87" s="15">
        <v>76238.61</v>
      </c>
      <c r="H87" s="14">
        <v>7133365.2599999998</v>
      </c>
      <c r="I87" s="15">
        <f t="shared" si="2"/>
        <v>-80380.77000000015</v>
      </c>
      <c r="J87" s="16">
        <v>263</v>
      </c>
      <c r="K87" s="16">
        <v>0</v>
      </c>
      <c r="L87" s="16">
        <v>263</v>
      </c>
      <c r="M87" s="17">
        <f t="shared" si="3"/>
        <v>0</v>
      </c>
    </row>
    <row r="88" spans="1:13" x14ac:dyDescent="0.25">
      <c r="A88" s="13" t="s">
        <v>37</v>
      </c>
      <c r="B88" s="13" t="s">
        <v>63</v>
      </c>
      <c r="C88" s="13" t="s">
        <v>67</v>
      </c>
      <c r="D88" s="19">
        <v>120102021</v>
      </c>
      <c r="E88" s="20">
        <v>42979</v>
      </c>
      <c r="F88" s="14">
        <v>9058441.2699999996</v>
      </c>
      <c r="G88" s="18">
        <v>-20140.48</v>
      </c>
      <c r="H88" s="14">
        <v>8685673.7799999993</v>
      </c>
      <c r="I88" s="15">
        <f t="shared" si="2"/>
        <v>-352627.01000000024</v>
      </c>
      <c r="J88" s="16">
        <v>306</v>
      </c>
      <c r="K88" s="16">
        <v>21</v>
      </c>
      <c r="L88" s="16">
        <v>327</v>
      </c>
      <c r="M88" s="17">
        <f t="shared" si="3"/>
        <v>0</v>
      </c>
    </row>
    <row r="89" spans="1:13" x14ac:dyDescent="0.25">
      <c r="A89" s="13" t="s">
        <v>37</v>
      </c>
      <c r="B89" s="13" t="s">
        <v>63</v>
      </c>
      <c r="C89" s="13" t="s">
        <v>258</v>
      </c>
      <c r="D89" s="19">
        <v>120201017</v>
      </c>
      <c r="E89" s="20">
        <v>43109</v>
      </c>
      <c r="F89" s="14">
        <v>4156413.83</v>
      </c>
      <c r="G89" s="15">
        <v>195467.12</v>
      </c>
      <c r="H89" s="14">
        <v>4644619.59</v>
      </c>
      <c r="I89" s="15">
        <f t="shared" si="2"/>
        <v>292738.63999999978</v>
      </c>
      <c r="J89" s="16">
        <v>234</v>
      </c>
      <c r="K89" s="16">
        <v>0</v>
      </c>
      <c r="L89" s="16">
        <v>226</v>
      </c>
      <c r="M89" s="17">
        <f t="shared" si="3"/>
        <v>-8</v>
      </c>
    </row>
    <row r="90" spans="1:13" x14ac:dyDescent="0.25">
      <c r="A90" s="13" t="s">
        <v>37</v>
      </c>
      <c r="B90" s="13" t="s">
        <v>63</v>
      </c>
      <c r="C90" s="13" t="s">
        <v>68</v>
      </c>
      <c r="D90" s="19">
        <v>137802039</v>
      </c>
      <c r="E90" s="20">
        <v>43089</v>
      </c>
      <c r="F90" s="14">
        <v>3965954.63</v>
      </c>
      <c r="G90" s="15">
        <v>311076.44</v>
      </c>
      <c r="H90" s="14">
        <v>4323983.92</v>
      </c>
      <c r="I90" s="15">
        <f t="shared" si="2"/>
        <v>46952.850000000035</v>
      </c>
      <c r="J90" s="16">
        <v>108</v>
      </c>
      <c r="K90" s="16">
        <v>72</v>
      </c>
      <c r="L90" s="16">
        <v>175</v>
      </c>
      <c r="M90" s="17">
        <f t="shared" si="3"/>
        <v>-5</v>
      </c>
    </row>
    <row r="91" spans="1:13" x14ac:dyDescent="0.25">
      <c r="A91" s="13" t="s">
        <v>69</v>
      </c>
      <c r="B91" s="13" t="s">
        <v>70</v>
      </c>
      <c r="C91" s="13" t="s">
        <v>259</v>
      </c>
      <c r="D91" s="19">
        <v>24203074</v>
      </c>
      <c r="E91" s="20">
        <v>43133</v>
      </c>
      <c r="F91" s="14">
        <v>889007.06</v>
      </c>
      <c r="G91" s="15">
        <v>25000</v>
      </c>
      <c r="H91" s="14">
        <v>945160.03</v>
      </c>
      <c r="I91" s="15">
        <f t="shared" si="2"/>
        <v>31152.969999999972</v>
      </c>
      <c r="J91" s="16">
        <v>67</v>
      </c>
      <c r="K91" s="16">
        <v>2</v>
      </c>
      <c r="L91" s="16">
        <v>69</v>
      </c>
      <c r="M91" s="17">
        <f t="shared" si="3"/>
        <v>0</v>
      </c>
    </row>
    <row r="92" spans="1:13" x14ac:dyDescent="0.25">
      <c r="A92" s="13" t="s">
        <v>69</v>
      </c>
      <c r="B92" s="13" t="s">
        <v>70</v>
      </c>
      <c r="C92" s="13" t="s">
        <v>259</v>
      </c>
      <c r="D92" s="19">
        <v>24203075</v>
      </c>
      <c r="E92" s="20">
        <v>43159</v>
      </c>
      <c r="F92" s="14">
        <v>244900.27</v>
      </c>
      <c r="G92" s="15">
        <v>0</v>
      </c>
      <c r="H92" s="14">
        <v>233244.32</v>
      </c>
      <c r="I92" s="15">
        <f t="shared" si="2"/>
        <v>-11655.949999999983</v>
      </c>
      <c r="J92" s="16">
        <v>31</v>
      </c>
      <c r="K92" s="16">
        <v>0</v>
      </c>
      <c r="L92" s="16">
        <v>29</v>
      </c>
      <c r="M92" s="17">
        <f t="shared" si="3"/>
        <v>-2</v>
      </c>
    </row>
    <row r="93" spans="1:13" x14ac:dyDescent="0.25">
      <c r="A93" s="13" t="s">
        <v>69</v>
      </c>
      <c r="B93" s="13" t="s">
        <v>260</v>
      </c>
      <c r="C93" s="13" t="s">
        <v>83</v>
      </c>
      <c r="D93" s="19">
        <v>20010079</v>
      </c>
      <c r="E93" s="20">
        <v>43154</v>
      </c>
      <c r="F93" s="14">
        <v>7502185.0499999998</v>
      </c>
      <c r="G93" s="15">
        <v>499340.43</v>
      </c>
      <c r="H93" s="14">
        <v>7941926.9299999997</v>
      </c>
      <c r="I93" s="15">
        <f t="shared" si="2"/>
        <v>-59598.550000000105</v>
      </c>
      <c r="J93" s="16">
        <v>208</v>
      </c>
      <c r="K93" s="16">
        <v>17</v>
      </c>
      <c r="L93" s="16">
        <v>219</v>
      </c>
      <c r="M93" s="17">
        <f t="shared" si="3"/>
        <v>-6</v>
      </c>
    </row>
    <row r="94" spans="1:13" x14ac:dyDescent="0.25">
      <c r="A94" s="13" t="s">
        <v>69</v>
      </c>
      <c r="B94" s="13" t="s">
        <v>260</v>
      </c>
      <c r="C94" s="13" t="s">
        <v>261</v>
      </c>
      <c r="D94" s="19">
        <v>20012015</v>
      </c>
      <c r="E94" s="20">
        <v>43124</v>
      </c>
      <c r="F94" s="14">
        <v>134987.65</v>
      </c>
      <c r="G94" s="15">
        <v>0</v>
      </c>
      <c r="H94" s="14">
        <v>116818.12</v>
      </c>
      <c r="I94" s="15">
        <f t="shared" si="2"/>
        <v>-18169.53</v>
      </c>
      <c r="J94" s="16">
        <v>26</v>
      </c>
      <c r="K94" s="16">
        <v>0</v>
      </c>
      <c r="L94" s="16">
        <v>10</v>
      </c>
      <c r="M94" s="17">
        <f t="shared" si="3"/>
        <v>-16</v>
      </c>
    </row>
    <row r="95" spans="1:13" x14ac:dyDescent="0.25">
      <c r="A95" s="13" t="s">
        <v>69</v>
      </c>
      <c r="B95" s="13" t="s">
        <v>72</v>
      </c>
      <c r="C95" s="13" t="s">
        <v>262</v>
      </c>
      <c r="D95" s="19">
        <v>71001049</v>
      </c>
      <c r="E95" s="20">
        <v>43145</v>
      </c>
      <c r="F95" s="14">
        <v>1012112.48</v>
      </c>
      <c r="G95" s="18">
        <v>0</v>
      </c>
      <c r="H95" s="14">
        <v>990368.83</v>
      </c>
      <c r="I95" s="15">
        <f t="shared" si="2"/>
        <v>-21743.650000000023</v>
      </c>
      <c r="J95" s="16">
        <v>32</v>
      </c>
      <c r="K95" s="16">
        <v>0</v>
      </c>
      <c r="L95" s="16">
        <v>21</v>
      </c>
      <c r="M95" s="17">
        <f t="shared" si="3"/>
        <v>-11</v>
      </c>
    </row>
    <row r="96" spans="1:13" x14ac:dyDescent="0.25">
      <c r="A96" s="13" t="s">
        <v>69</v>
      </c>
      <c r="B96" s="13" t="s">
        <v>72</v>
      </c>
      <c r="C96" s="13" t="s">
        <v>263</v>
      </c>
      <c r="D96" s="19">
        <v>110901023</v>
      </c>
      <c r="E96" s="20">
        <v>43098</v>
      </c>
      <c r="F96" s="14">
        <v>368813</v>
      </c>
      <c r="G96" s="15">
        <v>7024</v>
      </c>
      <c r="H96" s="14">
        <v>339466.1</v>
      </c>
      <c r="I96" s="15">
        <f t="shared" si="2"/>
        <v>-36370.900000000023</v>
      </c>
      <c r="J96" s="16">
        <v>50</v>
      </c>
      <c r="K96" s="16">
        <v>2</v>
      </c>
      <c r="L96" s="16">
        <v>58</v>
      </c>
      <c r="M96" s="17">
        <f t="shared" si="3"/>
        <v>6</v>
      </c>
    </row>
    <row r="97" spans="1:13" x14ac:dyDescent="0.25">
      <c r="A97" s="13" t="s">
        <v>69</v>
      </c>
      <c r="B97" s="13" t="s">
        <v>74</v>
      </c>
      <c r="C97" s="13" t="s">
        <v>78</v>
      </c>
      <c r="D97" s="19">
        <v>2806081</v>
      </c>
      <c r="E97" s="20">
        <v>43125</v>
      </c>
      <c r="F97" s="14">
        <v>8722487</v>
      </c>
      <c r="G97" s="15">
        <v>166109.65</v>
      </c>
      <c r="H97" s="14">
        <v>8561504.3599999994</v>
      </c>
      <c r="I97" s="15">
        <f t="shared" si="2"/>
        <v>-327092.29000000062</v>
      </c>
      <c r="J97" s="16">
        <v>45</v>
      </c>
      <c r="K97" s="16">
        <v>5</v>
      </c>
      <c r="L97" s="16">
        <v>41</v>
      </c>
      <c r="M97" s="17">
        <f t="shared" si="3"/>
        <v>-9</v>
      </c>
    </row>
    <row r="98" spans="1:13" x14ac:dyDescent="0.25">
      <c r="A98" s="13" t="s">
        <v>69</v>
      </c>
      <c r="B98" s="13" t="s">
        <v>74</v>
      </c>
      <c r="C98" s="13" t="s">
        <v>83</v>
      </c>
      <c r="D98" s="19">
        <v>20014080</v>
      </c>
      <c r="E98" s="20">
        <v>43076</v>
      </c>
      <c r="F98" s="14">
        <v>3588710.24</v>
      </c>
      <c r="G98" s="18">
        <v>94913.99</v>
      </c>
      <c r="H98" s="14">
        <v>3705723.27</v>
      </c>
      <c r="I98" s="15">
        <f t="shared" si="2"/>
        <v>22099.03999999979</v>
      </c>
      <c r="J98" s="16">
        <v>206</v>
      </c>
      <c r="K98" s="16">
        <v>0</v>
      </c>
      <c r="L98" s="16">
        <v>155</v>
      </c>
      <c r="M98" s="17">
        <f t="shared" si="3"/>
        <v>-51</v>
      </c>
    </row>
    <row r="99" spans="1:13" x14ac:dyDescent="0.25">
      <c r="A99" s="13" t="s">
        <v>69</v>
      </c>
      <c r="B99" s="13" t="s">
        <v>74</v>
      </c>
      <c r="C99" s="13" t="s">
        <v>264</v>
      </c>
      <c r="D99" s="19">
        <v>30603123</v>
      </c>
      <c r="E99" s="20">
        <v>43090</v>
      </c>
      <c r="F99" s="14">
        <v>26599824.199999999</v>
      </c>
      <c r="G99" s="15">
        <v>1593685.41</v>
      </c>
      <c r="H99" s="14">
        <v>28461789</v>
      </c>
      <c r="I99" s="15">
        <f t="shared" si="2"/>
        <v>268279.39000000083</v>
      </c>
      <c r="J99" s="16">
        <v>614</v>
      </c>
      <c r="K99" s="16">
        <v>0</v>
      </c>
      <c r="L99" s="16">
        <v>686</v>
      </c>
      <c r="M99" s="17">
        <f t="shared" si="3"/>
        <v>72</v>
      </c>
    </row>
    <row r="100" spans="1:13" x14ac:dyDescent="0.25">
      <c r="A100" s="13" t="s">
        <v>69</v>
      </c>
      <c r="B100" s="13" t="s">
        <v>74</v>
      </c>
      <c r="C100" s="13" t="s">
        <v>42</v>
      </c>
      <c r="D100" s="19">
        <v>92038254</v>
      </c>
      <c r="E100" s="20">
        <v>43010</v>
      </c>
      <c r="F100" s="14">
        <v>749492.52</v>
      </c>
      <c r="G100" s="15">
        <v>121635.92</v>
      </c>
      <c r="H100" s="14">
        <v>891317.99</v>
      </c>
      <c r="I100" s="15">
        <f t="shared" si="2"/>
        <v>20189.549999999974</v>
      </c>
      <c r="J100" s="16">
        <v>68</v>
      </c>
      <c r="K100" s="16">
        <v>25</v>
      </c>
      <c r="L100" s="16">
        <v>91</v>
      </c>
      <c r="M100" s="17">
        <f t="shared" si="3"/>
        <v>-2</v>
      </c>
    </row>
    <row r="101" spans="1:13" x14ac:dyDescent="0.25">
      <c r="A101" s="13" t="s">
        <v>69</v>
      </c>
      <c r="B101" s="13" t="s">
        <v>74</v>
      </c>
      <c r="C101" s="13" t="s">
        <v>76</v>
      </c>
      <c r="D101" s="19">
        <v>93202055</v>
      </c>
      <c r="E101" s="20">
        <v>43116</v>
      </c>
      <c r="F101" s="14">
        <v>400896.15</v>
      </c>
      <c r="G101" s="15">
        <v>0</v>
      </c>
      <c r="H101" s="14">
        <v>406114.11</v>
      </c>
      <c r="I101" s="15">
        <f t="shared" si="2"/>
        <v>5217.9599999999627</v>
      </c>
      <c r="J101" s="16">
        <v>45</v>
      </c>
      <c r="K101" s="16">
        <v>29</v>
      </c>
      <c r="L101" s="16">
        <v>74</v>
      </c>
      <c r="M101" s="17">
        <f t="shared" si="3"/>
        <v>0</v>
      </c>
    </row>
    <row r="102" spans="1:13" x14ac:dyDescent="0.25">
      <c r="A102" s="13" t="s">
        <v>69</v>
      </c>
      <c r="B102" s="13" t="s">
        <v>77</v>
      </c>
      <c r="C102" s="13" t="s">
        <v>78</v>
      </c>
      <c r="D102" s="19">
        <v>2803100</v>
      </c>
      <c r="E102" s="20">
        <v>43081</v>
      </c>
      <c r="F102" s="14">
        <v>2871187.1</v>
      </c>
      <c r="G102" s="15">
        <v>252002.75</v>
      </c>
      <c r="H102" s="14">
        <v>3048329.18</v>
      </c>
      <c r="I102" s="15">
        <f t="shared" si="2"/>
        <v>-74860.669999999925</v>
      </c>
      <c r="J102" s="16">
        <v>152</v>
      </c>
      <c r="K102" s="16">
        <v>123</v>
      </c>
      <c r="L102" s="16">
        <v>291</v>
      </c>
      <c r="M102" s="17">
        <f t="shared" si="3"/>
        <v>16</v>
      </c>
    </row>
    <row r="103" spans="1:13" x14ac:dyDescent="0.25">
      <c r="A103" s="13" t="s">
        <v>69</v>
      </c>
      <c r="B103" s="13" t="s">
        <v>77</v>
      </c>
      <c r="C103" s="13" t="s">
        <v>78</v>
      </c>
      <c r="D103" s="19">
        <v>2803103</v>
      </c>
      <c r="E103" s="20">
        <v>43073</v>
      </c>
      <c r="F103" s="14">
        <v>760550.58</v>
      </c>
      <c r="G103" s="15">
        <v>0</v>
      </c>
      <c r="H103" s="14">
        <v>749004.66</v>
      </c>
      <c r="I103" s="15">
        <f t="shared" si="2"/>
        <v>-11545.919999999925</v>
      </c>
      <c r="J103" s="16">
        <v>80</v>
      </c>
      <c r="K103" s="16">
        <v>0</v>
      </c>
      <c r="L103" s="16">
        <v>78</v>
      </c>
      <c r="M103" s="17">
        <f t="shared" si="3"/>
        <v>-2</v>
      </c>
    </row>
    <row r="104" spans="1:13" x14ac:dyDescent="0.25">
      <c r="A104" s="13" t="s">
        <v>69</v>
      </c>
      <c r="B104" s="13" t="s">
        <v>77</v>
      </c>
      <c r="C104" s="13" t="s">
        <v>265</v>
      </c>
      <c r="D104" s="19">
        <v>106701026</v>
      </c>
      <c r="E104" s="20">
        <v>43088</v>
      </c>
      <c r="F104" s="14">
        <v>1690130.3</v>
      </c>
      <c r="G104" s="15">
        <v>-156198.06</v>
      </c>
      <c r="H104" s="14">
        <v>1485161.81</v>
      </c>
      <c r="I104" s="15">
        <f t="shared" si="2"/>
        <v>-48770.429999999993</v>
      </c>
      <c r="J104" s="16">
        <v>84</v>
      </c>
      <c r="K104" s="16">
        <v>0</v>
      </c>
      <c r="L104" s="16">
        <v>81</v>
      </c>
      <c r="M104" s="17">
        <f t="shared" si="3"/>
        <v>-3</v>
      </c>
    </row>
    <row r="105" spans="1:13" x14ac:dyDescent="0.25">
      <c r="A105" s="13" t="s">
        <v>69</v>
      </c>
      <c r="B105" s="13" t="s">
        <v>77</v>
      </c>
      <c r="C105" s="13" t="s">
        <v>266</v>
      </c>
      <c r="D105" s="19">
        <v>288701012</v>
      </c>
      <c r="E105" s="20">
        <v>43021</v>
      </c>
      <c r="F105" s="14">
        <v>999523.59</v>
      </c>
      <c r="G105" s="15">
        <v>0</v>
      </c>
      <c r="H105" s="14">
        <v>991646.9</v>
      </c>
      <c r="I105" s="15">
        <f t="shared" si="2"/>
        <v>-7876.6899999999441</v>
      </c>
      <c r="J105" s="16">
        <v>89</v>
      </c>
      <c r="K105" s="16">
        <v>0</v>
      </c>
      <c r="L105" s="16">
        <v>51</v>
      </c>
      <c r="M105" s="17">
        <f t="shared" si="3"/>
        <v>-38</v>
      </c>
    </row>
    <row r="106" spans="1:13" x14ac:dyDescent="0.25">
      <c r="A106" s="13" t="s">
        <v>69</v>
      </c>
      <c r="B106" s="13" t="s">
        <v>79</v>
      </c>
      <c r="C106" s="13" t="s">
        <v>75</v>
      </c>
      <c r="D106" s="19">
        <v>30505044</v>
      </c>
      <c r="E106" s="20">
        <v>43028</v>
      </c>
      <c r="F106" s="14">
        <v>2174628.1</v>
      </c>
      <c r="G106" s="15">
        <v>25017.200000000001</v>
      </c>
      <c r="H106" s="14">
        <v>2009989.22</v>
      </c>
      <c r="I106" s="15">
        <f t="shared" si="2"/>
        <v>-189656.08000000013</v>
      </c>
      <c r="J106" s="16">
        <v>45</v>
      </c>
      <c r="K106" s="16">
        <v>0</v>
      </c>
      <c r="L106" s="16">
        <v>37</v>
      </c>
      <c r="M106" s="17">
        <f t="shared" si="3"/>
        <v>-8</v>
      </c>
    </row>
    <row r="107" spans="1:13" x14ac:dyDescent="0.25">
      <c r="A107" s="13" t="s">
        <v>69</v>
      </c>
      <c r="B107" s="13" t="s">
        <v>79</v>
      </c>
      <c r="C107" s="13" t="s">
        <v>267</v>
      </c>
      <c r="D107" s="19">
        <v>127701015</v>
      </c>
      <c r="E107" s="20">
        <v>43038</v>
      </c>
      <c r="F107" s="14">
        <v>1777740.74</v>
      </c>
      <c r="G107" s="15">
        <v>80488.39</v>
      </c>
      <c r="H107" s="14">
        <v>1852718.3</v>
      </c>
      <c r="I107" s="15">
        <f t="shared" si="2"/>
        <v>-5510.8299999999435</v>
      </c>
      <c r="J107" s="16">
        <v>101</v>
      </c>
      <c r="K107" s="16">
        <v>46</v>
      </c>
      <c r="L107" s="16">
        <v>202</v>
      </c>
      <c r="M107" s="17">
        <f t="shared" si="3"/>
        <v>55</v>
      </c>
    </row>
    <row r="108" spans="1:13" x14ac:dyDescent="0.25">
      <c r="A108" s="13" t="s">
        <v>69</v>
      </c>
      <c r="B108" s="13" t="s">
        <v>80</v>
      </c>
      <c r="C108" s="13" t="s">
        <v>262</v>
      </c>
      <c r="D108" s="19">
        <v>88302068</v>
      </c>
      <c r="E108" s="20">
        <v>42996</v>
      </c>
      <c r="F108" s="14">
        <v>2668330.65</v>
      </c>
      <c r="G108" s="15">
        <v>11900</v>
      </c>
      <c r="H108" s="14">
        <v>2563541.67</v>
      </c>
      <c r="I108" s="15">
        <f t="shared" si="2"/>
        <v>-116688.97999999998</v>
      </c>
      <c r="J108" s="16">
        <v>69</v>
      </c>
      <c r="K108" s="16">
        <v>55</v>
      </c>
      <c r="L108" s="16">
        <v>121</v>
      </c>
      <c r="M108" s="17">
        <f t="shared" si="3"/>
        <v>-3</v>
      </c>
    </row>
    <row r="109" spans="1:13" x14ac:dyDescent="0.25">
      <c r="A109" s="13" t="s">
        <v>69</v>
      </c>
      <c r="B109" s="13" t="s">
        <v>80</v>
      </c>
      <c r="C109" s="13" t="s">
        <v>81</v>
      </c>
      <c r="D109" s="19">
        <v>128401072</v>
      </c>
      <c r="E109" s="20">
        <v>43010</v>
      </c>
      <c r="F109" s="14">
        <v>836255.8</v>
      </c>
      <c r="G109" s="15">
        <v>17973.5</v>
      </c>
      <c r="H109" s="14">
        <v>855745.7</v>
      </c>
      <c r="I109" s="15">
        <f t="shared" si="2"/>
        <v>1516.3999999999069</v>
      </c>
      <c r="J109" s="16">
        <v>90</v>
      </c>
      <c r="K109" s="16">
        <v>3</v>
      </c>
      <c r="L109" s="16">
        <v>88</v>
      </c>
      <c r="M109" s="17">
        <f t="shared" si="3"/>
        <v>-5</v>
      </c>
    </row>
    <row r="110" spans="1:13" x14ac:dyDescent="0.25">
      <c r="A110" s="13" t="s">
        <v>84</v>
      </c>
      <c r="B110" s="13" t="s">
        <v>85</v>
      </c>
      <c r="C110" s="13" t="s">
        <v>32</v>
      </c>
      <c r="D110" s="19">
        <v>5406097</v>
      </c>
      <c r="E110" s="20">
        <v>43055</v>
      </c>
      <c r="F110" s="14">
        <v>3342055.98</v>
      </c>
      <c r="G110" s="15">
        <v>-21633.919999999998</v>
      </c>
      <c r="H110" s="14">
        <v>3284857.1</v>
      </c>
      <c r="I110" s="15">
        <f t="shared" si="2"/>
        <v>-35564.95999999989</v>
      </c>
      <c r="J110" s="16">
        <v>68</v>
      </c>
      <c r="K110" s="16">
        <v>0</v>
      </c>
      <c r="L110" s="16">
        <v>80</v>
      </c>
      <c r="M110" s="17">
        <f t="shared" si="3"/>
        <v>12</v>
      </c>
    </row>
    <row r="111" spans="1:13" x14ac:dyDescent="0.25">
      <c r="A111" s="13" t="s">
        <v>84</v>
      </c>
      <c r="B111" s="13" t="s">
        <v>85</v>
      </c>
      <c r="C111" s="13" t="s">
        <v>64</v>
      </c>
      <c r="D111" s="19">
        <v>12703031</v>
      </c>
      <c r="E111" s="20">
        <v>42986</v>
      </c>
      <c r="F111" s="14">
        <v>4279334.28</v>
      </c>
      <c r="G111" s="15">
        <v>-62224.23</v>
      </c>
      <c r="H111" s="14">
        <v>4085009.2</v>
      </c>
      <c r="I111" s="15">
        <f t="shared" si="2"/>
        <v>-132100.85000000006</v>
      </c>
      <c r="J111" s="16">
        <v>168</v>
      </c>
      <c r="K111" s="16">
        <v>0</v>
      </c>
      <c r="L111" s="16">
        <v>248</v>
      </c>
      <c r="M111" s="17">
        <f t="shared" si="3"/>
        <v>80</v>
      </c>
    </row>
    <row r="112" spans="1:13" x14ac:dyDescent="0.25">
      <c r="A112" s="13" t="s">
        <v>84</v>
      </c>
      <c r="B112" s="13" t="s">
        <v>85</v>
      </c>
      <c r="C112" s="13" t="s">
        <v>42</v>
      </c>
      <c r="D112" s="19">
        <v>92306075</v>
      </c>
      <c r="E112" s="20">
        <v>43039</v>
      </c>
      <c r="F112" s="14">
        <v>427889.98</v>
      </c>
      <c r="G112" s="15">
        <v>-1026</v>
      </c>
      <c r="H112" s="14">
        <v>427222.98</v>
      </c>
      <c r="I112" s="15">
        <f t="shared" si="2"/>
        <v>359</v>
      </c>
      <c r="J112" s="16">
        <v>63</v>
      </c>
      <c r="K112" s="16">
        <v>8</v>
      </c>
      <c r="L112" s="16">
        <v>70</v>
      </c>
      <c r="M112" s="17">
        <f t="shared" si="3"/>
        <v>-1</v>
      </c>
    </row>
    <row r="113" spans="1:13" x14ac:dyDescent="0.25">
      <c r="A113" s="13" t="s">
        <v>84</v>
      </c>
      <c r="B113" s="13" t="s">
        <v>268</v>
      </c>
      <c r="C113" s="13" t="s">
        <v>32</v>
      </c>
      <c r="D113" s="19">
        <v>5404107</v>
      </c>
      <c r="E113" s="20">
        <v>43143</v>
      </c>
      <c r="F113" s="14">
        <v>6367226.5499999998</v>
      </c>
      <c r="G113" s="15">
        <v>6721.62</v>
      </c>
      <c r="H113" s="14">
        <v>5916933.0999999996</v>
      </c>
      <c r="I113" s="15">
        <f t="shared" si="2"/>
        <v>-457015.07000000018</v>
      </c>
      <c r="J113" s="16">
        <v>72</v>
      </c>
      <c r="K113" s="16">
        <v>0</v>
      </c>
      <c r="L113" s="16">
        <v>86</v>
      </c>
      <c r="M113" s="17">
        <f t="shared" si="3"/>
        <v>14</v>
      </c>
    </row>
    <row r="114" spans="1:13" x14ac:dyDescent="0.25">
      <c r="A114" s="13" t="s">
        <v>84</v>
      </c>
      <c r="B114" s="13" t="s">
        <v>86</v>
      </c>
      <c r="C114" s="13" t="s">
        <v>269</v>
      </c>
      <c r="D114" s="19">
        <v>169702019</v>
      </c>
      <c r="E114" s="20">
        <v>43080</v>
      </c>
      <c r="F114" s="14">
        <v>5299577.4800000004</v>
      </c>
      <c r="G114" s="15">
        <v>479775.77</v>
      </c>
      <c r="H114" s="14">
        <v>6312427.6799999997</v>
      </c>
      <c r="I114" s="15">
        <f t="shared" si="2"/>
        <v>533074.42999999924</v>
      </c>
      <c r="J114" s="16">
        <v>272</v>
      </c>
      <c r="K114" s="16">
        <v>93</v>
      </c>
      <c r="L114" s="16">
        <v>459</v>
      </c>
      <c r="M114" s="17">
        <f t="shared" si="3"/>
        <v>94</v>
      </c>
    </row>
    <row r="115" spans="1:13" x14ac:dyDescent="0.25">
      <c r="A115" s="13" t="s">
        <v>84</v>
      </c>
      <c r="B115" s="13" t="s">
        <v>86</v>
      </c>
      <c r="C115" s="13" t="s">
        <v>270</v>
      </c>
      <c r="D115" s="19">
        <v>263801023</v>
      </c>
      <c r="E115" s="20">
        <v>43080</v>
      </c>
      <c r="F115" s="14">
        <v>712723.5</v>
      </c>
      <c r="G115" s="15">
        <v>94530.6</v>
      </c>
      <c r="H115" s="14">
        <v>737885.12</v>
      </c>
      <c r="I115" s="15">
        <f t="shared" si="2"/>
        <v>-69368.98000000001</v>
      </c>
      <c r="J115" s="16">
        <v>43</v>
      </c>
      <c r="K115" s="16">
        <v>0</v>
      </c>
      <c r="L115" s="16">
        <v>41</v>
      </c>
      <c r="M115" s="17">
        <f t="shared" si="3"/>
        <v>-2</v>
      </c>
    </row>
    <row r="116" spans="1:13" x14ac:dyDescent="0.25">
      <c r="A116" s="13" t="s">
        <v>84</v>
      </c>
      <c r="B116" s="13" t="s">
        <v>271</v>
      </c>
      <c r="C116" s="13" t="s">
        <v>26</v>
      </c>
      <c r="D116" s="19">
        <v>7102032</v>
      </c>
      <c r="E116" s="20">
        <v>43090</v>
      </c>
      <c r="F116" s="14">
        <v>285999.99</v>
      </c>
      <c r="G116" s="18">
        <v>-85729</v>
      </c>
      <c r="H116" s="14">
        <v>174265</v>
      </c>
      <c r="I116" s="15">
        <f t="shared" si="2"/>
        <v>-26005.989999999991</v>
      </c>
      <c r="J116" s="16">
        <v>68</v>
      </c>
      <c r="K116" s="16">
        <v>0</v>
      </c>
      <c r="L116" s="16">
        <v>23</v>
      </c>
      <c r="M116" s="17">
        <f t="shared" si="3"/>
        <v>-45</v>
      </c>
    </row>
    <row r="117" spans="1:13" x14ac:dyDescent="0.25">
      <c r="A117" s="13" t="s">
        <v>84</v>
      </c>
      <c r="B117" s="13" t="s">
        <v>271</v>
      </c>
      <c r="C117" s="13" t="s">
        <v>73</v>
      </c>
      <c r="D117" s="19">
        <v>27201031</v>
      </c>
      <c r="E117" s="20">
        <v>43035</v>
      </c>
      <c r="F117" s="14">
        <v>1798595.5</v>
      </c>
      <c r="G117" s="15">
        <v>0</v>
      </c>
      <c r="H117" s="14">
        <v>1758794.77</v>
      </c>
      <c r="I117" s="15">
        <f t="shared" si="2"/>
        <v>-39800.729999999981</v>
      </c>
      <c r="J117" s="16">
        <v>230</v>
      </c>
      <c r="K117" s="16">
        <v>0</v>
      </c>
      <c r="L117" s="16">
        <v>227</v>
      </c>
      <c r="M117" s="17">
        <f t="shared" si="3"/>
        <v>-3</v>
      </c>
    </row>
    <row r="118" spans="1:13" x14ac:dyDescent="0.25">
      <c r="A118" s="13" t="s">
        <v>84</v>
      </c>
      <c r="B118" s="13" t="s">
        <v>271</v>
      </c>
      <c r="C118" s="13" t="s">
        <v>40</v>
      </c>
      <c r="D118" s="19">
        <v>110201041</v>
      </c>
      <c r="E118" s="20">
        <v>43084</v>
      </c>
      <c r="F118" s="14">
        <v>12668777.789999999</v>
      </c>
      <c r="G118" s="15">
        <v>476690.52</v>
      </c>
      <c r="H118" s="14">
        <v>13334855.449999999</v>
      </c>
      <c r="I118" s="15">
        <f t="shared" si="2"/>
        <v>189387.14000000013</v>
      </c>
      <c r="J118" s="16">
        <v>575</v>
      </c>
      <c r="K118" s="16">
        <v>115</v>
      </c>
      <c r="L118" s="16">
        <v>684</v>
      </c>
      <c r="M118" s="17">
        <f t="shared" si="3"/>
        <v>-6</v>
      </c>
    </row>
    <row r="119" spans="1:13" x14ac:dyDescent="0.25">
      <c r="A119" s="13" t="s">
        <v>84</v>
      </c>
      <c r="B119" s="13" t="s">
        <v>87</v>
      </c>
      <c r="C119" s="13" t="s">
        <v>272</v>
      </c>
      <c r="D119" s="19">
        <v>23114017</v>
      </c>
      <c r="E119" s="20">
        <v>43049</v>
      </c>
      <c r="F119" s="14">
        <v>5387952.96</v>
      </c>
      <c r="G119" s="15">
        <v>28925</v>
      </c>
      <c r="H119" s="14">
        <v>5852042.3200000003</v>
      </c>
      <c r="I119" s="15">
        <f t="shared" si="2"/>
        <v>435164.36000000034</v>
      </c>
      <c r="J119" s="16">
        <v>474</v>
      </c>
      <c r="K119" s="16">
        <v>0</v>
      </c>
      <c r="L119" s="16">
        <v>465</v>
      </c>
      <c r="M119" s="17">
        <f t="shared" si="3"/>
        <v>-9</v>
      </c>
    </row>
    <row r="120" spans="1:13" x14ac:dyDescent="0.25">
      <c r="A120" s="13" t="s">
        <v>84</v>
      </c>
      <c r="B120" s="13" t="s">
        <v>273</v>
      </c>
      <c r="C120" s="13" t="s">
        <v>225</v>
      </c>
      <c r="D120" s="19">
        <v>1107047</v>
      </c>
      <c r="E120" s="20">
        <v>42986</v>
      </c>
      <c r="F120" s="14">
        <v>4046707.37</v>
      </c>
      <c r="G120" s="18">
        <v>63936.95</v>
      </c>
      <c r="H120" s="14">
        <v>4369367.05</v>
      </c>
      <c r="I120" s="15">
        <f t="shared" si="2"/>
        <v>258722.72999999969</v>
      </c>
      <c r="J120" s="16">
        <v>175</v>
      </c>
      <c r="K120" s="16">
        <v>41</v>
      </c>
      <c r="L120" s="16">
        <v>216</v>
      </c>
      <c r="M120" s="17">
        <f t="shared" si="3"/>
        <v>0</v>
      </c>
    </row>
    <row r="121" spans="1:13" x14ac:dyDescent="0.25">
      <c r="A121" s="13" t="s">
        <v>88</v>
      </c>
      <c r="B121" s="13" t="s">
        <v>89</v>
      </c>
      <c r="C121" s="13" t="s">
        <v>73</v>
      </c>
      <c r="D121" s="19">
        <v>4909071</v>
      </c>
      <c r="E121" s="20">
        <v>43028</v>
      </c>
      <c r="F121" s="14">
        <v>737879</v>
      </c>
      <c r="G121" s="15">
        <v>123424.22</v>
      </c>
      <c r="H121" s="14">
        <v>862741.98</v>
      </c>
      <c r="I121" s="15">
        <f t="shared" si="2"/>
        <v>1438.7599999999802</v>
      </c>
      <c r="J121" s="16">
        <v>88</v>
      </c>
      <c r="K121" s="16">
        <v>20</v>
      </c>
      <c r="L121" s="16">
        <v>102</v>
      </c>
      <c r="M121" s="17">
        <f t="shared" si="3"/>
        <v>-6</v>
      </c>
    </row>
    <row r="122" spans="1:13" x14ac:dyDescent="0.25">
      <c r="A122" s="13" t="s">
        <v>88</v>
      </c>
      <c r="B122" s="13" t="s">
        <v>89</v>
      </c>
      <c r="C122" s="13" t="s">
        <v>41</v>
      </c>
      <c r="D122" s="19">
        <v>11604101</v>
      </c>
      <c r="E122" s="20">
        <v>43125</v>
      </c>
      <c r="F122" s="14">
        <v>1604739.83</v>
      </c>
      <c r="G122" s="18">
        <v>564972.63</v>
      </c>
      <c r="H122" s="14">
        <v>2183570.71</v>
      </c>
      <c r="I122" s="15">
        <f t="shared" si="2"/>
        <v>13858.249999999884</v>
      </c>
      <c r="J122" s="16">
        <v>35</v>
      </c>
      <c r="K122" s="16">
        <v>64</v>
      </c>
      <c r="L122" s="16">
        <v>91</v>
      </c>
      <c r="M122" s="17">
        <f t="shared" si="3"/>
        <v>-8</v>
      </c>
    </row>
    <row r="123" spans="1:13" x14ac:dyDescent="0.25">
      <c r="A123" s="13" t="s">
        <v>88</v>
      </c>
      <c r="B123" s="13" t="s">
        <v>89</v>
      </c>
      <c r="C123" s="13" t="s">
        <v>274</v>
      </c>
      <c r="D123" s="19">
        <v>239901076</v>
      </c>
      <c r="E123" s="20">
        <v>43070</v>
      </c>
      <c r="F123" s="14">
        <v>641000</v>
      </c>
      <c r="G123" s="15">
        <v>1064.27</v>
      </c>
      <c r="H123" s="14">
        <v>639054.27</v>
      </c>
      <c r="I123" s="15">
        <f t="shared" si="2"/>
        <v>-3009.9999999999814</v>
      </c>
      <c r="J123" s="16">
        <v>59</v>
      </c>
      <c r="K123" s="16">
        <v>0</v>
      </c>
      <c r="L123" s="16">
        <v>59</v>
      </c>
      <c r="M123" s="17">
        <f t="shared" si="3"/>
        <v>0</v>
      </c>
    </row>
    <row r="124" spans="1:13" x14ac:dyDescent="0.25">
      <c r="A124" s="13" t="s">
        <v>88</v>
      </c>
      <c r="B124" s="13" t="s">
        <v>89</v>
      </c>
      <c r="C124" s="13" t="s">
        <v>275</v>
      </c>
      <c r="D124" s="19">
        <v>244601026</v>
      </c>
      <c r="E124" s="20">
        <v>43074</v>
      </c>
      <c r="F124" s="14">
        <v>1679419</v>
      </c>
      <c r="G124" s="15">
        <v>8898.93</v>
      </c>
      <c r="H124" s="14">
        <v>1593687.17</v>
      </c>
      <c r="I124" s="15">
        <f t="shared" si="2"/>
        <v>-94630.760000000068</v>
      </c>
      <c r="J124" s="16">
        <v>50</v>
      </c>
      <c r="K124" s="16">
        <v>0</v>
      </c>
      <c r="L124" s="16">
        <v>44</v>
      </c>
      <c r="M124" s="17">
        <f t="shared" si="3"/>
        <v>-6</v>
      </c>
    </row>
    <row r="125" spans="1:13" x14ac:dyDescent="0.25">
      <c r="A125" s="13" t="s">
        <v>88</v>
      </c>
      <c r="B125" s="13" t="s">
        <v>89</v>
      </c>
      <c r="C125" s="13" t="s">
        <v>276</v>
      </c>
      <c r="D125" s="19">
        <v>313802011</v>
      </c>
      <c r="E125" s="20">
        <v>42984</v>
      </c>
      <c r="F125" s="14">
        <v>65138.9</v>
      </c>
      <c r="G125" s="15">
        <v>158550.43</v>
      </c>
      <c r="H125" s="14">
        <v>224577.73</v>
      </c>
      <c r="I125" s="15">
        <f t="shared" si="2"/>
        <v>888.40000000002328</v>
      </c>
      <c r="J125" s="16">
        <v>12</v>
      </c>
      <c r="K125" s="16">
        <v>7</v>
      </c>
      <c r="L125" s="16">
        <v>14</v>
      </c>
      <c r="M125" s="17">
        <f t="shared" si="3"/>
        <v>-5</v>
      </c>
    </row>
    <row r="126" spans="1:13" x14ac:dyDescent="0.25">
      <c r="A126" s="13" t="s">
        <v>88</v>
      </c>
      <c r="B126" s="13" t="s">
        <v>90</v>
      </c>
      <c r="C126" s="13" t="s">
        <v>65</v>
      </c>
      <c r="D126" s="19">
        <v>20506028</v>
      </c>
      <c r="E126" s="20">
        <v>43080</v>
      </c>
      <c r="F126" s="14">
        <v>7487647.25</v>
      </c>
      <c r="G126" s="15">
        <v>491648.71</v>
      </c>
      <c r="H126" s="14">
        <v>7949600.2400000002</v>
      </c>
      <c r="I126" s="15">
        <f t="shared" si="2"/>
        <v>-29695.719999999797</v>
      </c>
      <c r="J126" s="16">
        <v>223</v>
      </c>
      <c r="K126" s="16">
        <v>9</v>
      </c>
      <c r="L126" s="16">
        <v>261</v>
      </c>
      <c r="M126" s="17">
        <f t="shared" si="3"/>
        <v>29</v>
      </c>
    </row>
    <row r="127" spans="1:13" x14ac:dyDescent="0.25">
      <c r="A127" s="13" t="s">
        <v>88</v>
      </c>
      <c r="B127" s="13" t="s">
        <v>91</v>
      </c>
      <c r="C127" s="13" t="s">
        <v>277</v>
      </c>
      <c r="D127" s="19">
        <v>57801029</v>
      </c>
      <c r="E127" s="20">
        <v>43130</v>
      </c>
      <c r="F127" s="14">
        <v>4354851.4400000004</v>
      </c>
      <c r="G127" s="15">
        <v>56210.19</v>
      </c>
      <c r="H127" s="14">
        <v>4302714.6500000004</v>
      </c>
      <c r="I127" s="15">
        <f t="shared" si="2"/>
        <v>-108346.98000000004</v>
      </c>
      <c r="J127" s="16">
        <v>154</v>
      </c>
      <c r="K127" s="16">
        <v>0</v>
      </c>
      <c r="L127" s="16">
        <v>156</v>
      </c>
      <c r="M127" s="17">
        <f t="shared" si="3"/>
        <v>2</v>
      </c>
    </row>
    <row r="128" spans="1:13" x14ac:dyDescent="0.25">
      <c r="A128" s="13" t="s">
        <v>88</v>
      </c>
      <c r="B128" s="13" t="s">
        <v>278</v>
      </c>
      <c r="C128" s="13" t="s">
        <v>73</v>
      </c>
      <c r="D128" s="19">
        <v>18503029</v>
      </c>
      <c r="E128" s="20">
        <v>43020</v>
      </c>
      <c r="F128" s="14">
        <v>117701.7</v>
      </c>
      <c r="G128" s="15">
        <v>0</v>
      </c>
      <c r="H128" s="14">
        <v>118015.23</v>
      </c>
      <c r="I128" s="15">
        <f t="shared" si="2"/>
        <v>313.52999999999884</v>
      </c>
      <c r="J128" s="16">
        <v>11</v>
      </c>
      <c r="K128" s="16">
        <v>0</v>
      </c>
      <c r="L128" s="16">
        <v>7</v>
      </c>
      <c r="M128" s="17">
        <f t="shared" si="3"/>
        <v>-4</v>
      </c>
    </row>
    <row r="129" spans="1:13" x14ac:dyDescent="0.25">
      <c r="A129" s="13" t="s">
        <v>88</v>
      </c>
      <c r="B129" s="13" t="s">
        <v>278</v>
      </c>
      <c r="C129" s="13" t="s">
        <v>73</v>
      </c>
      <c r="D129" s="19">
        <v>18504045</v>
      </c>
      <c r="E129" s="20">
        <v>43153</v>
      </c>
      <c r="F129" s="14">
        <v>3448084.06</v>
      </c>
      <c r="G129" s="15">
        <v>0</v>
      </c>
      <c r="H129" s="14">
        <v>3416973.23</v>
      </c>
      <c r="I129" s="15">
        <f t="shared" si="2"/>
        <v>-31110.830000000075</v>
      </c>
      <c r="J129" s="16">
        <v>82</v>
      </c>
      <c r="K129" s="16">
        <v>0</v>
      </c>
      <c r="L129" s="16">
        <v>82</v>
      </c>
      <c r="M129" s="17">
        <f t="shared" si="3"/>
        <v>0</v>
      </c>
    </row>
    <row r="130" spans="1:13" x14ac:dyDescent="0.25">
      <c r="A130" s="13" t="s">
        <v>88</v>
      </c>
      <c r="B130" s="13" t="s">
        <v>279</v>
      </c>
      <c r="C130" s="13" t="s">
        <v>144</v>
      </c>
      <c r="D130" s="19">
        <v>4906076</v>
      </c>
      <c r="E130" s="20">
        <v>43027</v>
      </c>
      <c r="F130" s="14">
        <v>83985.19</v>
      </c>
      <c r="G130" s="15">
        <v>-1001.54</v>
      </c>
      <c r="H130" s="14">
        <v>65730.649999999994</v>
      </c>
      <c r="I130" s="15">
        <f t="shared" si="2"/>
        <v>-17253.000000000007</v>
      </c>
      <c r="J130" s="16">
        <v>39</v>
      </c>
      <c r="K130" s="16">
        <v>0</v>
      </c>
      <c r="L130" s="16">
        <v>35</v>
      </c>
      <c r="M130" s="17">
        <f t="shared" si="3"/>
        <v>-4</v>
      </c>
    </row>
    <row r="131" spans="1:13" x14ac:dyDescent="0.25">
      <c r="A131" s="13" t="s">
        <v>93</v>
      </c>
      <c r="B131" s="13" t="s">
        <v>93</v>
      </c>
      <c r="C131" s="13" t="s">
        <v>126</v>
      </c>
      <c r="D131" s="19">
        <v>3106032</v>
      </c>
      <c r="E131" s="20">
        <v>43116</v>
      </c>
      <c r="F131" s="14">
        <v>5285892.91</v>
      </c>
      <c r="G131" s="15">
        <v>187593.01</v>
      </c>
      <c r="H131" s="14">
        <v>5843035.3399999999</v>
      </c>
      <c r="I131" s="15">
        <f t="shared" si="2"/>
        <v>369549.41999999969</v>
      </c>
      <c r="J131" s="16">
        <v>138</v>
      </c>
      <c r="K131" s="16">
        <v>5</v>
      </c>
      <c r="L131" s="16">
        <v>123</v>
      </c>
      <c r="M131" s="17">
        <f t="shared" si="3"/>
        <v>-20</v>
      </c>
    </row>
    <row r="132" spans="1:13" x14ac:dyDescent="0.25">
      <c r="A132" s="13" t="s">
        <v>93</v>
      </c>
      <c r="B132" s="13" t="s">
        <v>93</v>
      </c>
      <c r="C132" s="13" t="s">
        <v>280</v>
      </c>
      <c r="D132" s="19">
        <v>325901042</v>
      </c>
      <c r="E132" s="20">
        <v>43116</v>
      </c>
      <c r="F132" s="14">
        <v>447421.5</v>
      </c>
      <c r="G132" s="15">
        <v>0</v>
      </c>
      <c r="H132" s="14">
        <v>446784</v>
      </c>
      <c r="I132" s="15">
        <f t="shared" ref="I132:I195" si="4">H132-F132-G132</f>
        <v>-637.5</v>
      </c>
      <c r="J132" s="16">
        <v>68</v>
      </c>
      <c r="K132" s="16">
        <v>0</v>
      </c>
      <c r="L132" s="16">
        <v>53</v>
      </c>
      <c r="M132" s="17">
        <f t="shared" ref="M132:M195" si="5">L132-J132-K132</f>
        <v>-15</v>
      </c>
    </row>
    <row r="133" spans="1:13" x14ac:dyDescent="0.25">
      <c r="A133" s="13" t="s">
        <v>93</v>
      </c>
      <c r="B133" s="13" t="s">
        <v>281</v>
      </c>
      <c r="C133" s="13" t="s">
        <v>183</v>
      </c>
      <c r="D133" s="19">
        <v>13106053</v>
      </c>
      <c r="E133" s="20">
        <v>42993</v>
      </c>
      <c r="F133" s="14">
        <v>171970.75</v>
      </c>
      <c r="G133" s="18">
        <v>8145</v>
      </c>
      <c r="H133" s="14">
        <v>177572.65</v>
      </c>
      <c r="I133" s="15">
        <f t="shared" si="4"/>
        <v>-2543.1000000000058</v>
      </c>
      <c r="J133" s="16">
        <v>32</v>
      </c>
      <c r="K133" s="16">
        <v>0</v>
      </c>
      <c r="L133" s="16">
        <v>32</v>
      </c>
      <c r="M133" s="17">
        <f t="shared" si="5"/>
        <v>0</v>
      </c>
    </row>
    <row r="134" spans="1:13" x14ac:dyDescent="0.25">
      <c r="A134" s="13" t="s">
        <v>93</v>
      </c>
      <c r="B134" s="13" t="s">
        <v>282</v>
      </c>
      <c r="C134" s="13" t="s">
        <v>283</v>
      </c>
      <c r="D134" s="19">
        <v>70403014</v>
      </c>
      <c r="E134" s="20">
        <v>43111</v>
      </c>
      <c r="F134" s="14">
        <v>6463984.5</v>
      </c>
      <c r="G134" s="15">
        <v>-48529.82</v>
      </c>
      <c r="H134" s="14">
        <v>6806033.4500000002</v>
      </c>
      <c r="I134" s="15">
        <f t="shared" si="4"/>
        <v>390578.77000000019</v>
      </c>
      <c r="J134" s="16">
        <v>240</v>
      </c>
      <c r="K134" s="16">
        <v>38</v>
      </c>
      <c r="L134" s="16">
        <v>278</v>
      </c>
      <c r="M134" s="17">
        <f t="shared" si="5"/>
        <v>0</v>
      </c>
    </row>
    <row r="135" spans="1:13" x14ac:dyDescent="0.25">
      <c r="A135" s="13" t="s">
        <v>93</v>
      </c>
      <c r="B135" s="13" t="s">
        <v>284</v>
      </c>
      <c r="C135" s="13" t="s">
        <v>94</v>
      </c>
      <c r="D135" s="19">
        <v>4302073</v>
      </c>
      <c r="E135" s="20">
        <v>43083</v>
      </c>
      <c r="F135" s="14">
        <v>4283750.17</v>
      </c>
      <c r="G135" s="15">
        <v>0</v>
      </c>
      <c r="H135" s="14">
        <v>4613472.34</v>
      </c>
      <c r="I135" s="15">
        <f t="shared" si="4"/>
        <v>329722.16999999993</v>
      </c>
      <c r="J135" s="16">
        <v>91</v>
      </c>
      <c r="K135" s="16">
        <v>0</v>
      </c>
      <c r="L135" s="16">
        <v>66</v>
      </c>
      <c r="M135" s="17">
        <f t="shared" si="5"/>
        <v>-25</v>
      </c>
    </row>
    <row r="136" spans="1:13" x14ac:dyDescent="0.25">
      <c r="A136" s="13" t="s">
        <v>93</v>
      </c>
      <c r="B136" s="13" t="s">
        <v>284</v>
      </c>
      <c r="C136" s="13" t="s">
        <v>144</v>
      </c>
      <c r="D136" s="19">
        <v>9801038</v>
      </c>
      <c r="E136" s="20">
        <v>43146</v>
      </c>
      <c r="F136" s="14">
        <v>5217313.46</v>
      </c>
      <c r="G136" s="15">
        <v>148117.84</v>
      </c>
      <c r="H136" s="14">
        <v>5124121.58</v>
      </c>
      <c r="I136" s="15">
        <f t="shared" si="4"/>
        <v>-241309.71999999988</v>
      </c>
      <c r="J136" s="16">
        <v>107</v>
      </c>
      <c r="K136" s="16">
        <v>68</v>
      </c>
      <c r="L136" s="16">
        <v>172</v>
      </c>
      <c r="M136" s="17">
        <f t="shared" si="5"/>
        <v>-3</v>
      </c>
    </row>
    <row r="137" spans="1:13" x14ac:dyDescent="0.25">
      <c r="A137" s="13" t="s">
        <v>93</v>
      </c>
      <c r="B137" s="13" t="s">
        <v>95</v>
      </c>
      <c r="C137" s="13" t="s">
        <v>27</v>
      </c>
      <c r="D137" s="19">
        <v>3008035</v>
      </c>
      <c r="E137" s="20">
        <v>43116</v>
      </c>
      <c r="F137" s="14">
        <v>9811524.1600000001</v>
      </c>
      <c r="G137" s="15">
        <v>127673.72</v>
      </c>
      <c r="H137" s="14">
        <v>10207795.9</v>
      </c>
      <c r="I137" s="15">
        <f t="shared" si="4"/>
        <v>268598.02000000025</v>
      </c>
      <c r="J137" s="16">
        <v>204</v>
      </c>
      <c r="K137" s="16">
        <v>28</v>
      </c>
      <c r="L137" s="16">
        <v>204</v>
      </c>
      <c r="M137" s="17">
        <f t="shared" si="5"/>
        <v>-28</v>
      </c>
    </row>
    <row r="138" spans="1:13" x14ac:dyDescent="0.25">
      <c r="A138" s="13" t="s">
        <v>93</v>
      </c>
      <c r="B138" s="13" t="s">
        <v>95</v>
      </c>
      <c r="C138" s="13" t="s">
        <v>285</v>
      </c>
      <c r="D138" s="19">
        <v>76105013</v>
      </c>
      <c r="E138" s="20">
        <v>43021</v>
      </c>
      <c r="F138" s="14">
        <v>2138189</v>
      </c>
      <c r="G138" s="15">
        <v>-110148.62</v>
      </c>
      <c r="H138" s="14">
        <v>2009675.02</v>
      </c>
      <c r="I138" s="15">
        <f t="shared" si="4"/>
        <v>-18365.359999999986</v>
      </c>
      <c r="J138" s="16">
        <v>170</v>
      </c>
      <c r="K138" s="16">
        <v>14</v>
      </c>
      <c r="L138" s="16">
        <v>183</v>
      </c>
      <c r="M138" s="17">
        <f t="shared" si="5"/>
        <v>-1</v>
      </c>
    </row>
    <row r="139" spans="1:13" x14ac:dyDescent="0.25">
      <c r="A139" s="13" t="s">
        <v>96</v>
      </c>
      <c r="B139" s="13" t="s">
        <v>286</v>
      </c>
      <c r="C139" s="13" t="s">
        <v>109</v>
      </c>
      <c r="D139" s="19">
        <v>50704041</v>
      </c>
      <c r="E139" s="20">
        <v>43067</v>
      </c>
      <c r="F139" s="14">
        <v>340987.21</v>
      </c>
      <c r="G139" s="15">
        <v>0</v>
      </c>
      <c r="H139" s="14">
        <v>317550.18</v>
      </c>
      <c r="I139" s="15">
        <f t="shared" si="4"/>
        <v>-23437.030000000028</v>
      </c>
      <c r="J139" s="16">
        <v>85</v>
      </c>
      <c r="K139" s="16">
        <v>0</v>
      </c>
      <c r="L139" s="16">
        <v>37</v>
      </c>
      <c r="M139" s="17">
        <f t="shared" si="5"/>
        <v>-48</v>
      </c>
    </row>
    <row r="140" spans="1:13" x14ac:dyDescent="0.25">
      <c r="A140" s="13" t="s">
        <v>96</v>
      </c>
      <c r="B140" s="13" t="s">
        <v>286</v>
      </c>
      <c r="C140" s="13" t="s">
        <v>287</v>
      </c>
      <c r="D140" s="19">
        <v>260701011</v>
      </c>
      <c r="E140" s="20">
        <v>43084</v>
      </c>
      <c r="F140" s="14">
        <v>1142011.55</v>
      </c>
      <c r="G140" s="15">
        <v>43752.1</v>
      </c>
      <c r="H140" s="14">
        <v>1202603.82</v>
      </c>
      <c r="I140" s="15">
        <f t="shared" si="4"/>
        <v>16840.17000000002</v>
      </c>
      <c r="J140" s="16">
        <v>51</v>
      </c>
      <c r="K140" s="16">
        <v>5</v>
      </c>
      <c r="L140" s="16">
        <v>65</v>
      </c>
      <c r="M140" s="17">
        <f t="shared" si="5"/>
        <v>9</v>
      </c>
    </row>
    <row r="141" spans="1:13" x14ac:dyDescent="0.25">
      <c r="A141" s="13" t="s">
        <v>96</v>
      </c>
      <c r="B141" s="13" t="s">
        <v>97</v>
      </c>
      <c r="C141" s="13" t="s">
        <v>288</v>
      </c>
      <c r="D141" s="19">
        <v>44703039</v>
      </c>
      <c r="E141" s="20">
        <v>43049</v>
      </c>
      <c r="F141" s="14">
        <v>8641470.2899999991</v>
      </c>
      <c r="G141" s="15">
        <v>16035.84</v>
      </c>
      <c r="H141" s="14">
        <v>8483677.8800000008</v>
      </c>
      <c r="I141" s="15">
        <f t="shared" si="4"/>
        <v>-173828.24999999828</v>
      </c>
      <c r="J141" s="16">
        <v>204</v>
      </c>
      <c r="K141" s="16">
        <v>0</v>
      </c>
      <c r="L141" s="16">
        <v>219</v>
      </c>
      <c r="M141" s="17">
        <f t="shared" si="5"/>
        <v>15</v>
      </c>
    </row>
    <row r="142" spans="1:13" x14ac:dyDescent="0.25">
      <c r="A142" s="13" t="s">
        <v>96</v>
      </c>
      <c r="B142" s="13" t="s">
        <v>97</v>
      </c>
      <c r="C142" s="13" t="s">
        <v>289</v>
      </c>
      <c r="D142" s="19">
        <v>111701015</v>
      </c>
      <c r="E142" s="20">
        <v>43159</v>
      </c>
      <c r="F142" s="14">
        <v>4270569.91</v>
      </c>
      <c r="G142" s="15">
        <v>48436.61</v>
      </c>
      <c r="H142" s="14">
        <v>4407586.01</v>
      </c>
      <c r="I142" s="15">
        <f t="shared" si="4"/>
        <v>88579.489999999627</v>
      </c>
      <c r="J142" s="16">
        <v>220</v>
      </c>
      <c r="K142" s="16">
        <v>0</v>
      </c>
      <c r="L142" s="16">
        <v>198</v>
      </c>
      <c r="M142" s="17">
        <f t="shared" si="5"/>
        <v>-22</v>
      </c>
    </row>
    <row r="143" spans="1:13" x14ac:dyDescent="0.25">
      <c r="A143" s="13" t="s">
        <v>96</v>
      </c>
      <c r="B143" s="13" t="s">
        <v>98</v>
      </c>
      <c r="C143" s="13" t="s">
        <v>64</v>
      </c>
      <c r="D143" s="19">
        <v>15504051</v>
      </c>
      <c r="E143" s="20">
        <v>42989</v>
      </c>
      <c r="F143" s="14">
        <v>4784121.1500000004</v>
      </c>
      <c r="G143" s="18">
        <v>-27452.23</v>
      </c>
      <c r="H143" s="14">
        <v>4614760.67</v>
      </c>
      <c r="I143" s="15">
        <f t="shared" si="4"/>
        <v>-141908.25000000044</v>
      </c>
      <c r="J143" s="16">
        <v>114</v>
      </c>
      <c r="K143" s="16">
        <v>18</v>
      </c>
      <c r="L143" s="16">
        <v>142</v>
      </c>
      <c r="M143" s="17">
        <f t="shared" si="5"/>
        <v>10</v>
      </c>
    </row>
    <row r="144" spans="1:13" x14ac:dyDescent="0.25">
      <c r="A144" s="13" t="s">
        <v>96</v>
      </c>
      <c r="B144" s="13" t="s">
        <v>100</v>
      </c>
      <c r="C144" s="13" t="s">
        <v>46</v>
      </c>
      <c r="D144" s="19">
        <v>25501081</v>
      </c>
      <c r="E144" s="20">
        <v>42999</v>
      </c>
      <c r="F144" s="14">
        <v>1764248.12</v>
      </c>
      <c r="G144" s="15">
        <v>69079.460000000006</v>
      </c>
      <c r="H144" s="14">
        <v>1901781.08</v>
      </c>
      <c r="I144" s="15">
        <f t="shared" si="4"/>
        <v>68453.499999999956</v>
      </c>
      <c r="J144" s="16">
        <v>36</v>
      </c>
      <c r="K144" s="16">
        <v>43</v>
      </c>
      <c r="L144" s="16">
        <v>75</v>
      </c>
      <c r="M144" s="17">
        <f t="shared" si="5"/>
        <v>-4</v>
      </c>
    </row>
    <row r="145" spans="1:13" x14ac:dyDescent="0.25">
      <c r="A145" s="13" t="s">
        <v>96</v>
      </c>
      <c r="B145" s="13" t="s">
        <v>100</v>
      </c>
      <c r="C145" s="13" t="s">
        <v>290</v>
      </c>
      <c r="D145" s="19">
        <v>169301020</v>
      </c>
      <c r="E145" s="20">
        <v>43111</v>
      </c>
      <c r="F145" s="14">
        <v>3432309.48</v>
      </c>
      <c r="G145" s="18">
        <v>47976.14</v>
      </c>
      <c r="H145" s="14">
        <v>3466277.87</v>
      </c>
      <c r="I145" s="15">
        <f t="shared" si="4"/>
        <v>-14007.749999999869</v>
      </c>
      <c r="J145" s="16">
        <v>99</v>
      </c>
      <c r="K145" s="16">
        <v>6</v>
      </c>
      <c r="L145" s="16">
        <v>104</v>
      </c>
      <c r="M145" s="17">
        <f t="shared" si="5"/>
        <v>-1</v>
      </c>
    </row>
    <row r="146" spans="1:13" x14ac:dyDescent="0.25">
      <c r="A146" s="13" t="s">
        <v>96</v>
      </c>
      <c r="B146" s="13" t="s">
        <v>101</v>
      </c>
      <c r="C146" s="13" t="s">
        <v>291</v>
      </c>
      <c r="D146" s="19">
        <v>34806023</v>
      </c>
      <c r="E146" s="20">
        <v>43125</v>
      </c>
      <c r="F146" s="14">
        <v>8219037.2999999998</v>
      </c>
      <c r="G146" s="15">
        <v>418821.76</v>
      </c>
      <c r="H146" s="14">
        <v>8577289.3800000008</v>
      </c>
      <c r="I146" s="15">
        <f t="shared" si="4"/>
        <v>-60569.679999999003</v>
      </c>
      <c r="J146" s="16">
        <v>167</v>
      </c>
      <c r="K146" s="16">
        <v>122</v>
      </c>
      <c r="L146" s="16">
        <v>314</v>
      </c>
      <c r="M146" s="17">
        <f t="shared" si="5"/>
        <v>25</v>
      </c>
    </row>
    <row r="147" spans="1:13" x14ac:dyDescent="0.25">
      <c r="A147" s="13" t="s">
        <v>96</v>
      </c>
      <c r="B147" s="13" t="s">
        <v>101</v>
      </c>
      <c r="C147" s="13" t="s">
        <v>99</v>
      </c>
      <c r="D147" s="19">
        <v>51601015</v>
      </c>
      <c r="E147" s="20">
        <v>43123</v>
      </c>
      <c r="F147" s="14">
        <v>8525937.5500000007</v>
      </c>
      <c r="G147" s="15">
        <v>1694206.55</v>
      </c>
      <c r="H147" s="14">
        <v>10503939.279999999</v>
      </c>
      <c r="I147" s="15">
        <f t="shared" si="4"/>
        <v>283795.17999999854</v>
      </c>
      <c r="J147" s="16">
        <v>185</v>
      </c>
      <c r="K147" s="16">
        <v>104</v>
      </c>
      <c r="L147" s="16">
        <v>344</v>
      </c>
      <c r="M147" s="17">
        <f t="shared" si="5"/>
        <v>55</v>
      </c>
    </row>
    <row r="148" spans="1:13" x14ac:dyDescent="0.25">
      <c r="A148" s="13" t="s">
        <v>96</v>
      </c>
      <c r="B148" s="13" t="s">
        <v>101</v>
      </c>
      <c r="C148" s="13" t="s">
        <v>99</v>
      </c>
      <c r="D148" s="19">
        <v>51601016</v>
      </c>
      <c r="E148" s="20">
        <v>43089</v>
      </c>
      <c r="F148" s="14">
        <v>9602591.4700000007</v>
      </c>
      <c r="G148" s="15">
        <v>128377.66</v>
      </c>
      <c r="H148" s="14">
        <v>10226108.720000001</v>
      </c>
      <c r="I148" s="15">
        <f t="shared" si="4"/>
        <v>495139.58999999997</v>
      </c>
      <c r="J148" s="16">
        <v>200</v>
      </c>
      <c r="K148" s="16">
        <v>87</v>
      </c>
      <c r="L148" s="16">
        <v>287</v>
      </c>
      <c r="M148" s="17">
        <f t="shared" si="5"/>
        <v>0</v>
      </c>
    </row>
    <row r="149" spans="1:13" x14ac:dyDescent="0.25">
      <c r="A149" s="13" t="s">
        <v>96</v>
      </c>
      <c r="B149" s="13" t="s">
        <v>102</v>
      </c>
      <c r="C149" s="13" t="s">
        <v>292</v>
      </c>
      <c r="D149" s="19">
        <v>10206030</v>
      </c>
      <c r="E149" s="20">
        <v>43154</v>
      </c>
      <c r="F149" s="14">
        <v>11286378.439999999</v>
      </c>
      <c r="G149" s="15">
        <v>357812.51</v>
      </c>
      <c r="H149" s="14">
        <v>11994764.9</v>
      </c>
      <c r="I149" s="15">
        <f t="shared" si="4"/>
        <v>350573.95000000088</v>
      </c>
      <c r="J149" s="16">
        <v>162</v>
      </c>
      <c r="K149" s="16">
        <v>134</v>
      </c>
      <c r="L149" s="16">
        <v>389</v>
      </c>
      <c r="M149" s="17">
        <f t="shared" si="5"/>
        <v>93</v>
      </c>
    </row>
    <row r="150" spans="1:13" x14ac:dyDescent="0.25">
      <c r="A150" s="13" t="s">
        <v>96</v>
      </c>
      <c r="B150" s="13" t="s">
        <v>102</v>
      </c>
      <c r="C150" s="13" t="s">
        <v>293</v>
      </c>
      <c r="D150" s="19">
        <v>38304055</v>
      </c>
      <c r="E150" s="20">
        <v>43021</v>
      </c>
      <c r="F150" s="14">
        <v>783875.25</v>
      </c>
      <c r="G150" s="18">
        <v>1608.36</v>
      </c>
      <c r="H150" s="14">
        <v>729724.86</v>
      </c>
      <c r="I150" s="15">
        <f t="shared" si="4"/>
        <v>-55758.750000000015</v>
      </c>
      <c r="J150" s="16">
        <v>261</v>
      </c>
      <c r="K150" s="16">
        <v>0</v>
      </c>
      <c r="L150" s="16">
        <v>178</v>
      </c>
      <c r="M150" s="17">
        <f t="shared" si="5"/>
        <v>-83</v>
      </c>
    </row>
    <row r="151" spans="1:13" x14ac:dyDescent="0.25">
      <c r="A151" s="13" t="s">
        <v>96</v>
      </c>
      <c r="B151" s="13" t="s">
        <v>103</v>
      </c>
      <c r="C151" s="13" t="s">
        <v>104</v>
      </c>
      <c r="D151" s="19">
        <v>7307061</v>
      </c>
      <c r="E151" s="20">
        <v>43067</v>
      </c>
      <c r="F151" s="14">
        <v>12504557.189999999</v>
      </c>
      <c r="G151" s="18">
        <v>-291508.23</v>
      </c>
      <c r="H151" s="14">
        <v>12408231.24</v>
      </c>
      <c r="I151" s="15">
        <f t="shared" si="4"/>
        <v>195182.28000000073</v>
      </c>
      <c r="J151" s="16">
        <v>119</v>
      </c>
      <c r="K151" s="16">
        <v>141</v>
      </c>
      <c r="L151" s="16">
        <v>255</v>
      </c>
      <c r="M151" s="17">
        <f t="shared" si="5"/>
        <v>-5</v>
      </c>
    </row>
    <row r="152" spans="1:13" x14ac:dyDescent="0.25">
      <c r="A152" s="13" t="s">
        <v>96</v>
      </c>
      <c r="B152" s="13" t="s">
        <v>103</v>
      </c>
      <c r="C152" s="13" t="s">
        <v>104</v>
      </c>
      <c r="D152" s="19">
        <v>7307063</v>
      </c>
      <c r="E152" s="20">
        <v>43080</v>
      </c>
      <c r="F152" s="14">
        <v>728162.74</v>
      </c>
      <c r="G152" s="15">
        <v>5146</v>
      </c>
      <c r="H152" s="14">
        <v>742166.33</v>
      </c>
      <c r="I152" s="15">
        <f t="shared" si="4"/>
        <v>8857.5899999999674</v>
      </c>
      <c r="J152" s="16">
        <v>81</v>
      </c>
      <c r="K152" s="16">
        <v>0</v>
      </c>
      <c r="L152" s="16">
        <v>45</v>
      </c>
      <c r="M152" s="17">
        <f t="shared" si="5"/>
        <v>-36</v>
      </c>
    </row>
    <row r="153" spans="1:13" x14ac:dyDescent="0.25">
      <c r="A153" s="13" t="s">
        <v>96</v>
      </c>
      <c r="B153" s="13" t="s">
        <v>103</v>
      </c>
      <c r="C153" s="13" t="s">
        <v>104</v>
      </c>
      <c r="D153" s="19">
        <v>7402079</v>
      </c>
      <c r="E153" s="20">
        <v>43154</v>
      </c>
      <c r="F153" s="14">
        <v>5498583.7699999996</v>
      </c>
      <c r="G153" s="15">
        <v>-13905.05</v>
      </c>
      <c r="H153" s="14">
        <v>5522241.3499999996</v>
      </c>
      <c r="I153" s="15">
        <f t="shared" si="4"/>
        <v>37562.630000000077</v>
      </c>
      <c r="J153" s="16">
        <v>82</v>
      </c>
      <c r="K153" s="16">
        <v>0</v>
      </c>
      <c r="L153" s="16">
        <v>35</v>
      </c>
      <c r="M153" s="17">
        <f t="shared" si="5"/>
        <v>-47</v>
      </c>
    </row>
    <row r="154" spans="1:13" x14ac:dyDescent="0.25">
      <c r="A154" s="13" t="s">
        <v>96</v>
      </c>
      <c r="B154" s="13" t="s">
        <v>103</v>
      </c>
      <c r="C154" s="13" t="s">
        <v>46</v>
      </c>
      <c r="D154" s="19">
        <v>25401141</v>
      </c>
      <c r="E154" s="20">
        <v>43006</v>
      </c>
      <c r="F154" s="14">
        <v>1411480.04</v>
      </c>
      <c r="G154" s="15">
        <v>31510.63</v>
      </c>
      <c r="H154" s="14">
        <v>1660628.06</v>
      </c>
      <c r="I154" s="15">
        <f t="shared" si="4"/>
        <v>217637.39</v>
      </c>
      <c r="J154" s="16">
        <v>55</v>
      </c>
      <c r="K154" s="16">
        <v>4</v>
      </c>
      <c r="L154" s="16">
        <v>58</v>
      </c>
      <c r="M154" s="17">
        <f t="shared" si="5"/>
        <v>-1</v>
      </c>
    </row>
    <row r="155" spans="1:13" x14ac:dyDescent="0.25">
      <c r="A155" s="13" t="s">
        <v>96</v>
      </c>
      <c r="B155" s="13" t="s">
        <v>105</v>
      </c>
      <c r="C155" s="13" t="s">
        <v>108</v>
      </c>
      <c r="D155" s="19">
        <v>10106110</v>
      </c>
      <c r="E155" s="20">
        <v>43049</v>
      </c>
      <c r="F155" s="14">
        <v>1496152.32</v>
      </c>
      <c r="G155" s="15">
        <v>91463.26</v>
      </c>
      <c r="H155" s="14">
        <v>1574708.47</v>
      </c>
      <c r="I155" s="15">
        <f t="shared" si="4"/>
        <v>-12907.110000000088</v>
      </c>
      <c r="J155" s="16">
        <v>119</v>
      </c>
      <c r="K155" s="16">
        <v>70</v>
      </c>
      <c r="L155" s="16">
        <v>174</v>
      </c>
      <c r="M155" s="17">
        <f t="shared" si="5"/>
        <v>-15</v>
      </c>
    </row>
    <row r="156" spans="1:13" x14ac:dyDescent="0.25">
      <c r="A156" s="13" t="s">
        <v>96</v>
      </c>
      <c r="B156" s="13" t="s">
        <v>105</v>
      </c>
      <c r="C156" s="13" t="s">
        <v>20</v>
      </c>
      <c r="D156" s="19">
        <v>91600082</v>
      </c>
      <c r="E156" s="20">
        <v>43059</v>
      </c>
      <c r="F156" s="14">
        <v>839680</v>
      </c>
      <c r="G156" s="15">
        <v>16175.97</v>
      </c>
      <c r="H156" s="14">
        <v>833004.97</v>
      </c>
      <c r="I156" s="15">
        <f t="shared" si="4"/>
        <v>-22851.000000000029</v>
      </c>
      <c r="J156" s="16">
        <v>100</v>
      </c>
      <c r="K156" s="16">
        <v>0</v>
      </c>
      <c r="L156" s="16">
        <v>68</v>
      </c>
      <c r="M156" s="17">
        <f t="shared" si="5"/>
        <v>-32</v>
      </c>
    </row>
    <row r="157" spans="1:13" x14ac:dyDescent="0.25">
      <c r="A157" s="13" t="s">
        <v>96</v>
      </c>
      <c r="B157" s="13" t="s">
        <v>107</v>
      </c>
      <c r="C157" s="13" t="s">
        <v>216</v>
      </c>
      <c r="D157" s="19">
        <v>37201096</v>
      </c>
      <c r="E157" s="20">
        <v>43125</v>
      </c>
      <c r="F157" s="14">
        <v>2636291.7000000002</v>
      </c>
      <c r="G157" s="15">
        <v>5482.26</v>
      </c>
      <c r="H157" s="14">
        <v>2637811.52</v>
      </c>
      <c r="I157" s="15">
        <f t="shared" si="4"/>
        <v>-3962.4400000001679</v>
      </c>
      <c r="J157" s="16">
        <v>85</v>
      </c>
      <c r="K157" s="16">
        <v>5</v>
      </c>
      <c r="L157" s="16">
        <v>73</v>
      </c>
      <c r="M157" s="17">
        <f t="shared" si="5"/>
        <v>-17</v>
      </c>
    </row>
    <row r="158" spans="1:13" x14ac:dyDescent="0.25">
      <c r="A158" s="13" t="s">
        <v>110</v>
      </c>
      <c r="B158" s="13" t="s">
        <v>111</v>
      </c>
      <c r="C158" s="13" t="s">
        <v>112</v>
      </c>
      <c r="D158" s="19">
        <v>4706160</v>
      </c>
      <c r="E158" s="20">
        <v>43117</v>
      </c>
      <c r="F158" s="14">
        <v>682700.6</v>
      </c>
      <c r="G158" s="15">
        <v>18466.38</v>
      </c>
      <c r="H158" s="14">
        <v>755330.63</v>
      </c>
      <c r="I158" s="15">
        <f t="shared" si="4"/>
        <v>54163.650000000023</v>
      </c>
      <c r="J158" s="16">
        <v>104</v>
      </c>
      <c r="K158" s="16">
        <v>0</v>
      </c>
      <c r="L158" s="16">
        <v>66</v>
      </c>
      <c r="M158" s="17">
        <f t="shared" si="5"/>
        <v>-38</v>
      </c>
    </row>
    <row r="159" spans="1:13" x14ac:dyDescent="0.25">
      <c r="A159" s="13" t="s">
        <v>110</v>
      </c>
      <c r="B159" s="13" t="s">
        <v>111</v>
      </c>
      <c r="C159" s="13" t="s">
        <v>114</v>
      </c>
      <c r="D159" s="19">
        <v>284501019</v>
      </c>
      <c r="E159" s="20">
        <v>43039</v>
      </c>
      <c r="F159" s="14">
        <v>607568.4</v>
      </c>
      <c r="G159" s="15">
        <v>-80371.14</v>
      </c>
      <c r="H159" s="14">
        <v>504597.85</v>
      </c>
      <c r="I159" s="15">
        <f t="shared" si="4"/>
        <v>-22599.410000000047</v>
      </c>
      <c r="J159" s="16">
        <v>48</v>
      </c>
      <c r="K159" s="16">
        <v>3</v>
      </c>
      <c r="L159" s="16">
        <v>54</v>
      </c>
      <c r="M159" s="17">
        <f t="shared" si="5"/>
        <v>3</v>
      </c>
    </row>
    <row r="160" spans="1:13" x14ac:dyDescent="0.25">
      <c r="A160" s="13" t="s">
        <v>110</v>
      </c>
      <c r="B160" s="13" t="s">
        <v>110</v>
      </c>
      <c r="C160" s="13" t="s">
        <v>294</v>
      </c>
      <c r="D160" s="19">
        <v>808075</v>
      </c>
      <c r="E160" s="20">
        <v>43088</v>
      </c>
      <c r="F160" s="14">
        <v>2234365.6</v>
      </c>
      <c r="G160" s="15">
        <v>-459509.98</v>
      </c>
      <c r="H160" s="14">
        <v>1801591.91</v>
      </c>
      <c r="I160" s="15">
        <f t="shared" si="4"/>
        <v>26736.289999999804</v>
      </c>
      <c r="J160" s="16">
        <v>92</v>
      </c>
      <c r="K160" s="16">
        <v>0</v>
      </c>
      <c r="L160" s="16">
        <v>31</v>
      </c>
      <c r="M160" s="17">
        <f t="shared" si="5"/>
        <v>-61</v>
      </c>
    </row>
    <row r="161" spans="1:13" x14ac:dyDescent="0.25">
      <c r="A161" s="13" t="s">
        <v>110</v>
      </c>
      <c r="B161" s="13" t="s">
        <v>110</v>
      </c>
      <c r="C161" s="13" t="s">
        <v>295</v>
      </c>
      <c r="D161" s="19">
        <v>9202122</v>
      </c>
      <c r="E161" s="20">
        <v>43112</v>
      </c>
      <c r="F161" s="14">
        <v>1320321.1000000001</v>
      </c>
      <c r="G161" s="15">
        <v>67869.62</v>
      </c>
      <c r="H161" s="14">
        <v>1296693.21</v>
      </c>
      <c r="I161" s="15">
        <f t="shared" si="4"/>
        <v>-91497.510000000126</v>
      </c>
      <c r="J161" s="16">
        <v>62</v>
      </c>
      <c r="K161" s="16">
        <v>0</v>
      </c>
      <c r="L161" s="16">
        <v>82</v>
      </c>
      <c r="M161" s="17">
        <f t="shared" si="5"/>
        <v>20</v>
      </c>
    </row>
    <row r="162" spans="1:13" x14ac:dyDescent="0.25">
      <c r="A162" s="13" t="s">
        <v>110</v>
      </c>
      <c r="B162" s="13" t="s">
        <v>110</v>
      </c>
      <c r="C162" s="13" t="s">
        <v>295</v>
      </c>
      <c r="D162" s="19">
        <v>9202123</v>
      </c>
      <c r="E162" s="20">
        <v>43054</v>
      </c>
      <c r="F162" s="14">
        <v>2145801</v>
      </c>
      <c r="G162" s="15">
        <v>191190.86</v>
      </c>
      <c r="H162" s="14">
        <v>2353985.04</v>
      </c>
      <c r="I162" s="15">
        <f t="shared" si="4"/>
        <v>16993.180000000051</v>
      </c>
      <c r="J162" s="16">
        <v>250</v>
      </c>
      <c r="K162" s="16">
        <v>0</v>
      </c>
      <c r="L162" s="16">
        <v>160</v>
      </c>
      <c r="M162" s="17">
        <f t="shared" si="5"/>
        <v>-90</v>
      </c>
    </row>
    <row r="163" spans="1:13" x14ac:dyDescent="0.25">
      <c r="A163" s="13" t="s">
        <v>110</v>
      </c>
      <c r="B163" s="13" t="s">
        <v>110</v>
      </c>
      <c r="C163" s="13" t="s">
        <v>239</v>
      </c>
      <c r="D163" s="19">
        <v>9502113</v>
      </c>
      <c r="E163" s="20">
        <v>43154</v>
      </c>
      <c r="F163" s="14">
        <v>1949706.72</v>
      </c>
      <c r="G163" s="15">
        <v>0</v>
      </c>
      <c r="H163" s="14">
        <v>1777332.41</v>
      </c>
      <c r="I163" s="15">
        <f t="shared" si="4"/>
        <v>-172374.31000000006</v>
      </c>
      <c r="J163" s="16">
        <v>160</v>
      </c>
      <c r="K163" s="16">
        <v>0</v>
      </c>
      <c r="L163" s="16">
        <v>380</v>
      </c>
      <c r="M163" s="17">
        <f t="shared" si="5"/>
        <v>220</v>
      </c>
    </row>
    <row r="164" spans="1:13" x14ac:dyDescent="0.25">
      <c r="A164" s="13" t="s">
        <v>110</v>
      </c>
      <c r="B164" s="13" t="s">
        <v>110</v>
      </c>
      <c r="C164" s="13" t="s">
        <v>239</v>
      </c>
      <c r="D164" s="19">
        <v>9502119</v>
      </c>
      <c r="E164" s="20">
        <v>43031</v>
      </c>
      <c r="F164" s="14">
        <v>3008042.49</v>
      </c>
      <c r="G164" s="18">
        <v>223388.67</v>
      </c>
      <c r="H164" s="14">
        <v>3248664.69</v>
      </c>
      <c r="I164" s="15">
        <f t="shared" si="4"/>
        <v>17233.529999999708</v>
      </c>
      <c r="J164" s="16">
        <v>124</v>
      </c>
      <c r="K164" s="16">
        <v>25</v>
      </c>
      <c r="L164" s="16">
        <v>168</v>
      </c>
      <c r="M164" s="17">
        <f t="shared" si="5"/>
        <v>19</v>
      </c>
    </row>
    <row r="165" spans="1:13" x14ac:dyDescent="0.25">
      <c r="A165" s="13" t="s">
        <v>110</v>
      </c>
      <c r="B165" s="13" t="s">
        <v>110</v>
      </c>
      <c r="C165" s="13" t="s">
        <v>120</v>
      </c>
      <c r="D165" s="19">
        <v>19702118</v>
      </c>
      <c r="E165" s="20">
        <v>43126</v>
      </c>
      <c r="F165" s="14">
        <v>1511372.54</v>
      </c>
      <c r="G165" s="18">
        <v>74887.31</v>
      </c>
      <c r="H165" s="14">
        <v>1288840.6100000001</v>
      </c>
      <c r="I165" s="15">
        <f t="shared" si="4"/>
        <v>-297419.23999999993</v>
      </c>
      <c r="J165" s="16">
        <v>77</v>
      </c>
      <c r="K165" s="16">
        <v>6</v>
      </c>
      <c r="L165" s="16">
        <v>64</v>
      </c>
      <c r="M165" s="17">
        <f t="shared" si="5"/>
        <v>-19</v>
      </c>
    </row>
    <row r="166" spans="1:13" x14ac:dyDescent="0.25">
      <c r="A166" s="13" t="s">
        <v>110</v>
      </c>
      <c r="B166" s="13" t="s">
        <v>110</v>
      </c>
      <c r="C166" s="13" t="s">
        <v>32</v>
      </c>
      <c r="D166" s="19">
        <v>26102076</v>
      </c>
      <c r="E166" s="20">
        <v>43007</v>
      </c>
      <c r="F166" s="14">
        <v>1080056.1100000001</v>
      </c>
      <c r="G166" s="15">
        <v>10004.61</v>
      </c>
      <c r="H166" s="14">
        <v>1069267</v>
      </c>
      <c r="I166" s="15">
        <f t="shared" si="4"/>
        <v>-20793.720000000103</v>
      </c>
      <c r="J166" s="16">
        <v>137</v>
      </c>
      <c r="K166" s="16">
        <v>10</v>
      </c>
      <c r="L166" s="16">
        <v>161</v>
      </c>
      <c r="M166" s="17">
        <f t="shared" si="5"/>
        <v>14</v>
      </c>
    </row>
    <row r="167" spans="1:13" x14ac:dyDescent="0.25">
      <c r="A167" s="13" t="s">
        <v>110</v>
      </c>
      <c r="B167" s="13" t="s">
        <v>110</v>
      </c>
      <c r="C167" s="13" t="s">
        <v>296</v>
      </c>
      <c r="D167" s="19">
        <v>44202158</v>
      </c>
      <c r="E167" s="20">
        <v>43000</v>
      </c>
      <c r="F167" s="14">
        <v>1285285</v>
      </c>
      <c r="G167" s="15">
        <v>0</v>
      </c>
      <c r="H167" s="14">
        <v>1302317.1000000001</v>
      </c>
      <c r="I167" s="15">
        <f t="shared" si="4"/>
        <v>17032.100000000093</v>
      </c>
      <c r="J167" s="16">
        <v>134</v>
      </c>
      <c r="K167" s="16">
        <v>0</v>
      </c>
      <c r="L167" s="16">
        <v>123</v>
      </c>
      <c r="M167" s="17">
        <f t="shared" si="5"/>
        <v>-11</v>
      </c>
    </row>
    <row r="168" spans="1:13" x14ac:dyDescent="0.25">
      <c r="A168" s="13" t="s">
        <v>110</v>
      </c>
      <c r="B168" s="13" t="s">
        <v>110</v>
      </c>
      <c r="C168" s="13" t="s">
        <v>42</v>
      </c>
      <c r="D168" s="19">
        <v>91845731</v>
      </c>
      <c r="E168" s="20">
        <v>43060</v>
      </c>
      <c r="F168" s="14">
        <v>3181746.72</v>
      </c>
      <c r="G168" s="15">
        <v>70002.38</v>
      </c>
      <c r="H168" s="14">
        <v>3248827.5</v>
      </c>
      <c r="I168" s="15">
        <f t="shared" si="4"/>
        <v>-2921.6000000002095</v>
      </c>
      <c r="J168" s="16">
        <v>247</v>
      </c>
      <c r="K168" s="16">
        <v>39</v>
      </c>
      <c r="L168" s="16">
        <v>286</v>
      </c>
      <c r="M168" s="17">
        <f t="shared" si="5"/>
        <v>0</v>
      </c>
    </row>
    <row r="169" spans="1:13" x14ac:dyDescent="0.25">
      <c r="A169" s="13" t="s">
        <v>110</v>
      </c>
      <c r="B169" s="13" t="s">
        <v>110</v>
      </c>
      <c r="C169" s="13" t="s">
        <v>42</v>
      </c>
      <c r="D169" s="19">
        <v>91845747</v>
      </c>
      <c r="E169" s="20">
        <v>43116</v>
      </c>
      <c r="F169" s="14">
        <v>15998353.359999999</v>
      </c>
      <c r="G169" s="15">
        <v>3282018.17</v>
      </c>
      <c r="H169" s="14">
        <v>18679964.949999999</v>
      </c>
      <c r="I169" s="15">
        <f t="shared" si="4"/>
        <v>-600406.58000000007</v>
      </c>
      <c r="J169" s="16">
        <v>366</v>
      </c>
      <c r="K169" s="16">
        <v>341</v>
      </c>
      <c r="L169" s="16">
        <v>706</v>
      </c>
      <c r="M169" s="17">
        <f t="shared" si="5"/>
        <v>-1</v>
      </c>
    </row>
    <row r="170" spans="1:13" x14ac:dyDescent="0.25">
      <c r="A170" s="13" t="s">
        <v>110</v>
      </c>
      <c r="B170" s="13" t="s">
        <v>110</v>
      </c>
      <c r="C170" s="13" t="s">
        <v>42</v>
      </c>
      <c r="D170" s="19">
        <v>91845761</v>
      </c>
      <c r="E170" s="20">
        <v>43147</v>
      </c>
      <c r="F170" s="14">
        <v>2944434.81</v>
      </c>
      <c r="G170" s="15">
        <v>307253.90000000002</v>
      </c>
      <c r="H170" s="14">
        <v>3211831.51</v>
      </c>
      <c r="I170" s="15">
        <f t="shared" si="4"/>
        <v>-39857.200000000303</v>
      </c>
      <c r="J170" s="16">
        <v>353</v>
      </c>
      <c r="K170" s="16">
        <v>118</v>
      </c>
      <c r="L170" s="16">
        <v>478</v>
      </c>
      <c r="M170" s="17">
        <f t="shared" si="5"/>
        <v>7</v>
      </c>
    </row>
    <row r="171" spans="1:13" x14ac:dyDescent="0.25">
      <c r="A171" s="13" t="s">
        <v>110</v>
      </c>
      <c r="B171" s="13" t="s">
        <v>110</v>
      </c>
      <c r="C171" s="13" t="s">
        <v>33</v>
      </c>
      <c r="D171" s="19">
        <v>106804154</v>
      </c>
      <c r="E171" s="20">
        <v>43007</v>
      </c>
      <c r="F171" s="14">
        <v>9814841.5</v>
      </c>
      <c r="G171" s="15">
        <v>475344.81</v>
      </c>
      <c r="H171" s="14">
        <v>10148882.66</v>
      </c>
      <c r="I171" s="15">
        <f t="shared" si="4"/>
        <v>-141303.64999999985</v>
      </c>
      <c r="J171" s="16">
        <v>321</v>
      </c>
      <c r="K171" s="16">
        <v>186</v>
      </c>
      <c r="L171" s="16">
        <v>574</v>
      </c>
      <c r="M171" s="17">
        <f t="shared" si="5"/>
        <v>67</v>
      </c>
    </row>
    <row r="172" spans="1:13" x14ac:dyDescent="0.25">
      <c r="A172" s="13" t="s">
        <v>110</v>
      </c>
      <c r="B172" s="13" t="s">
        <v>110</v>
      </c>
      <c r="C172" s="13" t="s">
        <v>19</v>
      </c>
      <c r="D172" s="19">
        <v>237404077</v>
      </c>
      <c r="E172" s="20">
        <v>43007</v>
      </c>
      <c r="F172" s="14">
        <v>1241391.43</v>
      </c>
      <c r="G172" s="15">
        <v>5410.9</v>
      </c>
      <c r="H172" s="14">
        <v>1270507.95</v>
      </c>
      <c r="I172" s="15">
        <f t="shared" si="4"/>
        <v>23705.620000000017</v>
      </c>
      <c r="J172" s="16">
        <v>122</v>
      </c>
      <c r="K172" s="16">
        <v>0</v>
      </c>
      <c r="L172" s="16">
        <v>114</v>
      </c>
      <c r="M172" s="17">
        <f t="shared" si="5"/>
        <v>-8</v>
      </c>
    </row>
    <row r="173" spans="1:13" x14ac:dyDescent="0.25">
      <c r="A173" s="13" t="s">
        <v>110</v>
      </c>
      <c r="B173" s="13" t="s">
        <v>115</v>
      </c>
      <c r="C173" s="13" t="s">
        <v>57</v>
      </c>
      <c r="D173" s="19">
        <v>8106029</v>
      </c>
      <c r="E173" s="20">
        <v>43010</v>
      </c>
      <c r="F173" s="14">
        <v>7501346.5499999998</v>
      </c>
      <c r="G173" s="15">
        <v>-29155.58</v>
      </c>
      <c r="H173" s="14">
        <v>7367439</v>
      </c>
      <c r="I173" s="15">
        <f t="shared" si="4"/>
        <v>-104751.96999999981</v>
      </c>
      <c r="J173" s="16">
        <v>264</v>
      </c>
      <c r="K173" s="16">
        <v>20</v>
      </c>
      <c r="L173" s="16">
        <v>429</v>
      </c>
      <c r="M173" s="17">
        <f t="shared" si="5"/>
        <v>145</v>
      </c>
    </row>
    <row r="174" spans="1:13" x14ac:dyDescent="0.25">
      <c r="A174" s="13" t="s">
        <v>110</v>
      </c>
      <c r="B174" s="13" t="s">
        <v>115</v>
      </c>
      <c r="C174" s="13" t="s">
        <v>117</v>
      </c>
      <c r="D174" s="19">
        <v>35302029</v>
      </c>
      <c r="E174" s="20">
        <v>43087</v>
      </c>
      <c r="F174" s="14">
        <v>28612477.140000001</v>
      </c>
      <c r="G174" s="15">
        <v>-1265696.8</v>
      </c>
      <c r="H174" s="14">
        <v>26988269.899999999</v>
      </c>
      <c r="I174" s="15">
        <f t="shared" si="4"/>
        <v>-358510.44000000204</v>
      </c>
      <c r="J174" s="16">
        <v>569</v>
      </c>
      <c r="K174" s="16">
        <v>0</v>
      </c>
      <c r="L174" s="16">
        <v>514</v>
      </c>
      <c r="M174" s="17">
        <f t="shared" si="5"/>
        <v>-55</v>
      </c>
    </row>
    <row r="175" spans="1:13" x14ac:dyDescent="0.25">
      <c r="A175" s="13" t="s">
        <v>110</v>
      </c>
      <c r="B175" s="13" t="s">
        <v>115</v>
      </c>
      <c r="C175" s="13" t="s">
        <v>297</v>
      </c>
      <c r="D175" s="19">
        <v>131101034</v>
      </c>
      <c r="E175" s="20">
        <v>43067</v>
      </c>
      <c r="F175" s="14">
        <v>45721253.130000003</v>
      </c>
      <c r="G175" s="15">
        <v>1522508.63</v>
      </c>
      <c r="H175" s="14">
        <v>47377406.130000003</v>
      </c>
      <c r="I175" s="15">
        <f t="shared" si="4"/>
        <v>133644.37000000011</v>
      </c>
      <c r="J175" s="16">
        <v>693</v>
      </c>
      <c r="K175" s="16">
        <v>0</v>
      </c>
      <c r="L175" s="16">
        <v>630</v>
      </c>
      <c r="M175" s="17">
        <f t="shared" si="5"/>
        <v>-63</v>
      </c>
    </row>
    <row r="176" spans="1:13" x14ac:dyDescent="0.25">
      <c r="A176" s="13" t="s">
        <v>110</v>
      </c>
      <c r="B176" s="13" t="s">
        <v>115</v>
      </c>
      <c r="C176" s="13" t="s">
        <v>298</v>
      </c>
      <c r="D176" s="19">
        <v>131501025</v>
      </c>
      <c r="E176" s="20">
        <v>43123</v>
      </c>
      <c r="F176" s="14">
        <v>9063184.1899999995</v>
      </c>
      <c r="G176" s="15">
        <v>472330.66</v>
      </c>
      <c r="H176" s="14">
        <v>9680526.8100000005</v>
      </c>
      <c r="I176" s="15">
        <f t="shared" si="4"/>
        <v>145011.96000000107</v>
      </c>
      <c r="J176" s="16">
        <v>378</v>
      </c>
      <c r="K176" s="16">
        <v>26</v>
      </c>
      <c r="L176" s="16">
        <v>356</v>
      </c>
      <c r="M176" s="17">
        <f t="shared" si="5"/>
        <v>-48</v>
      </c>
    </row>
    <row r="177" spans="1:13" x14ac:dyDescent="0.25">
      <c r="A177" s="13" t="s">
        <v>110</v>
      </c>
      <c r="B177" s="13" t="s">
        <v>115</v>
      </c>
      <c r="C177" s="13" t="s">
        <v>299</v>
      </c>
      <c r="D177" s="19">
        <v>178501035</v>
      </c>
      <c r="E177" s="20">
        <v>43067</v>
      </c>
      <c r="F177" s="14">
        <v>498172.5</v>
      </c>
      <c r="G177" s="15">
        <v>-138691.45000000001</v>
      </c>
      <c r="H177" s="14">
        <v>358680.51</v>
      </c>
      <c r="I177" s="15">
        <f t="shared" si="4"/>
        <v>-800.53999999997905</v>
      </c>
      <c r="J177" s="16">
        <v>150</v>
      </c>
      <c r="K177" s="16">
        <v>0</v>
      </c>
      <c r="L177" s="16">
        <v>128</v>
      </c>
      <c r="M177" s="17">
        <f t="shared" si="5"/>
        <v>-22</v>
      </c>
    </row>
    <row r="178" spans="1:13" x14ac:dyDescent="0.25">
      <c r="A178" s="13" t="s">
        <v>110</v>
      </c>
      <c r="B178" s="13" t="s">
        <v>118</v>
      </c>
      <c r="C178" s="13" t="s">
        <v>300</v>
      </c>
      <c r="D178" s="19">
        <v>4803093</v>
      </c>
      <c r="E178" s="20">
        <v>43144</v>
      </c>
      <c r="F178" s="14">
        <v>11359831.33</v>
      </c>
      <c r="G178" s="15">
        <v>144126</v>
      </c>
      <c r="H178" s="14">
        <v>11120490.67</v>
      </c>
      <c r="I178" s="15">
        <f t="shared" si="4"/>
        <v>-383466.66000000015</v>
      </c>
      <c r="J178" s="16">
        <v>120</v>
      </c>
      <c r="K178" s="16">
        <v>6</v>
      </c>
      <c r="L178" s="16">
        <v>125</v>
      </c>
      <c r="M178" s="17">
        <f t="shared" si="5"/>
        <v>-1</v>
      </c>
    </row>
    <row r="179" spans="1:13" x14ac:dyDescent="0.25">
      <c r="A179" s="13" t="s">
        <v>110</v>
      </c>
      <c r="B179" s="13" t="s">
        <v>118</v>
      </c>
      <c r="C179" s="13" t="s">
        <v>301</v>
      </c>
      <c r="D179" s="19">
        <v>59602038</v>
      </c>
      <c r="E179" s="20">
        <v>42979</v>
      </c>
      <c r="F179" s="14">
        <v>1798061.6</v>
      </c>
      <c r="G179" s="15">
        <v>31115.8</v>
      </c>
      <c r="H179" s="14">
        <v>1814649.62</v>
      </c>
      <c r="I179" s="15">
        <f t="shared" si="4"/>
        <v>-14527.779999999981</v>
      </c>
      <c r="J179" s="16">
        <v>343</v>
      </c>
      <c r="K179" s="16">
        <v>0</v>
      </c>
      <c r="L179" s="16">
        <v>297</v>
      </c>
      <c r="M179" s="17">
        <f t="shared" si="5"/>
        <v>-46</v>
      </c>
    </row>
    <row r="180" spans="1:13" x14ac:dyDescent="0.25">
      <c r="A180" s="13" t="s">
        <v>110</v>
      </c>
      <c r="B180" s="13" t="s">
        <v>118</v>
      </c>
      <c r="C180" s="13" t="s">
        <v>43</v>
      </c>
      <c r="D180" s="19">
        <v>91822141</v>
      </c>
      <c r="E180" s="20">
        <v>42979</v>
      </c>
      <c r="F180" s="14">
        <v>1038508.4</v>
      </c>
      <c r="G180" s="15">
        <v>2500</v>
      </c>
      <c r="H180" s="14">
        <v>1026985.12</v>
      </c>
      <c r="I180" s="15">
        <f t="shared" si="4"/>
        <v>-14023.280000000028</v>
      </c>
      <c r="J180" s="16">
        <v>82</v>
      </c>
      <c r="K180" s="16">
        <v>4</v>
      </c>
      <c r="L180" s="16">
        <v>94</v>
      </c>
      <c r="M180" s="17">
        <f t="shared" si="5"/>
        <v>8</v>
      </c>
    </row>
    <row r="181" spans="1:13" x14ac:dyDescent="0.25">
      <c r="A181" s="13" t="s">
        <v>110</v>
      </c>
      <c r="B181" s="13" t="s">
        <v>118</v>
      </c>
      <c r="C181" s="13" t="s">
        <v>302</v>
      </c>
      <c r="D181" s="19">
        <v>105102017</v>
      </c>
      <c r="E181" s="20">
        <v>43159</v>
      </c>
      <c r="F181" s="14">
        <v>1721378.55</v>
      </c>
      <c r="G181" s="15">
        <v>85183.55</v>
      </c>
      <c r="H181" s="14">
        <v>1677980.46</v>
      </c>
      <c r="I181" s="15">
        <f t="shared" si="4"/>
        <v>-128581.64000000009</v>
      </c>
      <c r="J181" s="16">
        <v>360</v>
      </c>
      <c r="K181" s="16">
        <v>0</v>
      </c>
      <c r="L181" s="16">
        <v>352</v>
      </c>
      <c r="M181" s="17">
        <f t="shared" si="5"/>
        <v>-8</v>
      </c>
    </row>
    <row r="182" spans="1:13" x14ac:dyDescent="0.25">
      <c r="A182" s="13" t="s">
        <v>110</v>
      </c>
      <c r="B182" s="13" t="s">
        <v>119</v>
      </c>
      <c r="C182" s="13" t="s">
        <v>239</v>
      </c>
      <c r="D182" s="19">
        <v>9503088</v>
      </c>
      <c r="E182" s="20">
        <v>43145</v>
      </c>
      <c r="F182" s="14">
        <v>9634025.2200000007</v>
      </c>
      <c r="G182" s="15">
        <v>738392.3</v>
      </c>
      <c r="H182" s="14">
        <v>9626686.7799999993</v>
      </c>
      <c r="I182" s="15">
        <f t="shared" si="4"/>
        <v>-745730.74000000139</v>
      </c>
      <c r="J182" s="16">
        <v>281</v>
      </c>
      <c r="K182" s="16">
        <v>49</v>
      </c>
      <c r="L182" s="16">
        <v>327</v>
      </c>
      <c r="M182" s="17">
        <f t="shared" si="5"/>
        <v>-3</v>
      </c>
    </row>
    <row r="183" spans="1:13" x14ac:dyDescent="0.25">
      <c r="A183" s="13" t="s">
        <v>110</v>
      </c>
      <c r="B183" s="13" t="s">
        <v>119</v>
      </c>
      <c r="C183" s="13" t="s">
        <v>181</v>
      </c>
      <c r="D183" s="19">
        <v>17303015</v>
      </c>
      <c r="E183" s="20">
        <v>43082</v>
      </c>
      <c r="F183" s="14">
        <v>23009384.969999999</v>
      </c>
      <c r="G183" s="15">
        <v>558880.92000000004</v>
      </c>
      <c r="H183" s="14">
        <v>23241843.030000001</v>
      </c>
      <c r="I183" s="15">
        <f t="shared" si="4"/>
        <v>-326422.85999999766</v>
      </c>
      <c r="J183" s="16">
        <v>506</v>
      </c>
      <c r="K183" s="16">
        <v>5</v>
      </c>
      <c r="L183" s="16">
        <v>456</v>
      </c>
      <c r="M183" s="17">
        <f t="shared" si="5"/>
        <v>-55</v>
      </c>
    </row>
    <row r="184" spans="1:13" x14ac:dyDescent="0.25">
      <c r="A184" s="13" t="s">
        <v>110</v>
      </c>
      <c r="B184" s="13" t="s">
        <v>119</v>
      </c>
      <c r="C184" s="13" t="s">
        <v>120</v>
      </c>
      <c r="D184" s="19">
        <v>19703075</v>
      </c>
      <c r="E184" s="20">
        <v>43159</v>
      </c>
      <c r="F184" s="14">
        <v>4046960.2</v>
      </c>
      <c r="G184" s="15">
        <v>21862.39</v>
      </c>
      <c r="H184" s="14">
        <v>3833112.4</v>
      </c>
      <c r="I184" s="15">
        <f t="shared" si="4"/>
        <v>-235710.19000000029</v>
      </c>
      <c r="J184" s="16">
        <v>76</v>
      </c>
      <c r="K184" s="16">
        <v>0</v>
      </c>
      <c r="L184" s="16">
        <v>72</v>
      </c>
      <c r="M184" s="17">
        <f t="shared" si="5"/>
        <v>-4</v>
      </c>
    </row>
    <row r="185" spans="1:13" x14ac:dyDescent="0.25">
      <c r="A185" s="13" t="s">
        <v>110</v>
      </c>
      <c r="B185" s="13" t="s">
        <v>119</v>
      </c>
      <c r="C185" s="13" t="s">
        <v>120</v>
      </c>
      <c r="D185" s="19">
        <v>19705056</v>
      </c>
      <c r="E185" s="20">
        <v>43118</v>
      </c>
      <c r="F185" s="14">
        <v>287000</v>
      </c>
      <c r="G185" s="15">
        <v>0</v>
      </c>
      <c r="H185" s="14">
        <v>279280.09999999998</v>
      </c>
      <c r="I185" s="15">
        <f t="shared" si="4"/>
        <v>-7719.9000000000233</v>
      </c>
      <c r="J185" s="16">
        <v>60</v>
      </c>
      <c r="K185" s="16">
        <v>0</v>
      </c>
      <c r="L185" s="16">
        <v>65</v>
      </c>
      <c r="M185" s="17">
        <f t="shared" si="5"/>
        <v>5</v>
      </c>
    </row>
    <row r="186" spans="1:13" x14ac:dyDescent="0.25">
      <c r="A186" s="13" t="s">
        <v>110</v>
      </c>
      <c r="B186" s="13" t="s">
        <v>119</v>
      </c>
      <c r="C186" s="13" t="s">
        <v>19</v>
      </c>
      <c r="D186" s="19">
        <v>49501070</v>
      </c>
      <c r="E186" s="20">
        <v>43052</v>
      </c>
      <c r="F186" s="14">
        <v>2582661.4500000002</v>
      </c>
      <c r="G186" s="15">
        <v>57197.67</v>
      </c>
      <c r="H186" s="14">
        <v>2452198.9</v>
      </c>
      <c r="I186" s="15">
        <f t="shared" si="4"/>
        <v>-187660.22000000026</v>
      </c>
      <c r="J186" s="16">
        <v>143</v>
      </c>
      <c r="K186" s="16">
        <v>1</v>
      </c>
      <c r="L186" s="16">
        <v>104</v>
      </c>
      <c r="M186" s="17">
        <f t="shared" si="5"/>
        <v>-40</v>
      </c>
    </row>
    <row r="187" spans="1:13" x14ac:dyDescent="0.25">
      <c r="A187" s="13" t="s">
        <v>110</v>
      </c>
      <c r="B187" s="13" t="s">
        <v>119</v>
      </c>
      <c r="C187" s="13" t="s">
        <v>121</v>
      </c>
      <c r="D187" s="19">
        <v>75102023</v>
      </c>
      <c r="E187" s="20">
        <v>43054</v>
      </c>
      <c r="F187" s="14">
        <v>10805279.1</v>
      </c>
      <c r="G187" s="15">
        <v>1563479.76</v>
      </c>
      <c r="H187" s="14">
        <v>12133360.550000001</v>
      </c>
      <c r="I187" s="15">
        <f t="shared" si="4"/>
        <v>-235398.30999999889</v>
      </c>
      <c r="J187" s="16">
        <v>246</v>
      </c>
      <c r="K187" s="16">
        <v>141</v>
      </c>
      <c r="L187" s="16">
        <v>384</v>
      </c>
      <c r="M187" s="17">
        <f t="shared" si="5"/>
        <v>-3</v>
      </c>
    </row>
    <row r="188" spans="1:13" x14ac:dyDescent="0.25">
      <c r="A188" s="13" t="s">
        <v>110</v>
      </c>
      <c r="B188" s="13" t="s">
        <v>119</v>
      </c>
      <c r="C188" s="13" t="s">
        <v>303</v>
      </c>
      <c r="D188" s="19">
        <v>139701030</v>
      </c>
      <c r="E188" s="20">
        <v>43112</v>
      </c>
      <c r="F188" s="14">
        <v>6141935.9199999999</v>
      </c>
      <c r="G188" s="18">
        <v>10520.19</v>
      </c>
      <c r="H188" s="14">
        <v>5548594.7000000002</v>
      </c>
      <c r="I188" s="15">
        <f t="shared" si="4"/>
        <v>-603861.40999999968</v>
      </c>
      <c r="J188" s="16">
        <v>218</v>
      </c>
      <c r="K188" s="16">
        <v>0</v>
      </c>
      <c r="L188" s="16">
        <v>214</v>
      </c>
      <c r="M188" s="17">
        <f t="shared" si="5"/>
        <v>-4</v>
      </c>
    </row>
    <row r="189" spans="1:13" x14ac:dyDescent="0.25">
      <c r="A189" s="13" t="s">
        <v>110</v>
      </c>
      <c r="B189" s="13" t="s">
        <v>119</v>
      </c>
      <c r="C189" s="13" t="s">
        <v>303</v>
      </c>
      <c r="D189" s="19">
        <v>139701031</v>
      </c>
      <c r="E189" s="20">
        <v>43123</v>
      </c>
      <c r="F189" s="14">
        <v>5943147.2999999998</v>
      </c>
      <c r="G189" s="15">
        <v>130681.72</v>
      </c>
      <c r="H189" s="14">
        <v>5267956.25</v>
      </c>
      <c r="I189" s="15">
        <f t="shared" si="4"/>
        <v>-805872.76999999979</v>
      </c>
      <c r="J189" s="16">
        <v>166</v>
      </c>
      <c r="K189" s="16">
        <v>22</v>
      </c>
      <c r="L189" s="16">
        <v>260</v>
      </c>
      <c r="M189" s="17">
        <f t="shared" si="5"/>
        <v>72</v>
      </c>
    </row>
    <row r="190" spans="1:13" x14ac:dyDescent="0.25">
      <c r="A190" s="13" t="s">
        <v>110</v>
      </c>
      <c r="B190" s="13" t="s">
        <v>122</v>
      </c>
      <c r="C190" s="13" t="s">
        <v>304</v>
      </c>
      <c r="D190" s="19">
        <v>9302015</v>
      </c>
      <c r="E190" s="20">
        <v>43052</v>
      </c>
      <c r="F190" s="14">
        <v>6571060.1600000001</v>
      </c>
      <c r="G190" s="15">
        <v>63626.76</v>
      </c>
      <c r="H190" s="14">
        <v>6835439.8399999999</v>
      </c>
      <c r="I190" s="15">
        <f t="shared" si="4"/>
        <v>200752.91999999969</v>
      </c>
      <c r="J190" s="16">
        <v>378</v>
      </c>
      <c r="K190" s="16">
        <v>193</v>
      </c>
      <c r="L190" s="16">
        <v>750</v>
      </c>
      <c r="M190" s="17">
        <f t="shared" si="5"/>
        <v>179</v>
      </c>
    </row>
    <row r="191" spans="1:13" x14ac:dyDescent="0.25">
      <c r="A191" s="13" t="s">
        <v>110</v>
      </c>
      <c r="B191" s="13" t="s">
        <v>122</v>
      </c>
      <c r="C191" s="13" t="s">
        <v>123</v>
      </c>
      <c r="D191" s="19">
        <v>12105050</v>
      </c>
      <c r="E191" s="20">
        <v>43060</v>
      </c>
      <c r="F191" s="14">
        <v>1989594.44</v>
      </c>
      <c r="G191" s="15">
        <v>232135.93</v>
      </c>
      <c r="H191" s="14">
        <v>1726010.95</v>
      </c>
      <c r="I191" s="15">
        <f t="shared" si="4"/>
        <v>-495719.42</v>
      </c>
      <c r="J191" s="16">
        <v>56</v>
      </c>
      <c r="K191" s="16">
        <v>20</v>
      </c>
      <c r="L191" s="16">
        <v>64</v>
      </c>
      <c r="M191" s="17">
        <f t="shared" si="5"/>
        <v>-12</v>
      </c>
    </row>
    <row r="192" spans="1:13" x14ac:dyDescent="0.25">
      <c r="A192" s="13" t="s">
        <v>110</v>
      </c>
      <c r="B192" s="13" t="s">
        <v>124</v>
      </c>
      <c r="C192" s="13" t="s">
        <v>33</v>
      </c>
      <c r="D192" s="19">
        <v>912214</v>
      </c>
      <c r="E192" s="20">
        <v>43129</v>
      </c>
      <c r="F192" s="14">
        <v>3485857.41</v>
      </c>
      <c r="G192" s="15">
        <v>54563.27</v>
      </c>
      <c r="H192" s="14">
        <v>3500401.42</v>
      </c>
      <c r="I192" s="15">
        <f t="shared" si="4"/>
        <v>-40019.26000000022</v>
      </c>
      <c r="J192" s="16">
        <v>155</v>
      </c>
      <c r="K192" s="16">
        <v>0</v>
      </c>
      <c r="L192" s="16">
        <v>165</v>
      </c>
      <c r="M192" s="17">
        <f t="shared" si="5"/>
        <v>10</v>
      </c>
    </row>
    <row r="193" spans="1:13" x14ac:dyDescent="0.25">
      <c r="A193" s="13" t="s">
        <v>110</v>
      </c>
      <c r="B193" s="13" t="s">
        <v>124</v>
      </c>
      <c r="C193" s="13" t="s">
        <v>305</v>
      </c>
      <c r="D193" s="19">
        <v>101501022</v>
      </c>
      <c r="E193" s="20">
        <v>43027</v>
      </c>
      <c r="F193" s="14">
        <v>2576274.6</v>
      </c>
      <c r="G193" s="18">
        <v>448424.73</v>
      </c>
      <c r="H193" s="14">
        <v>2991711.37</v>
      </c>
      <c r="I193" s="15">
        <f t="shared" si="4"/>
        <v>-32987.959999999963</v>
      </c>
      <c r="J193" s="16">
        <v>165</v>
      </c>
      <c r="K193" s="16">
        <v>31</v>
      </c>
      <c r="L193" s="16">
        <v>195</v>
      </c>
      <c r="M193" s="17">
        <f t="shared" si="5"/>
        <v>-1</v>
      </c>
    </row>
    <row r="194" spans="1:13" x14ac:dyDescent="0.25">
      <c r="A194" s="13" t="s">
        <v>110</v>
      </c>
      <c r="B194" s="13" t="s">
        <v>124</v>
      </c>
      <c r="C194" s="13" t="s">
        <v>306</v>
      </c>
      <c r="D194" s="19">
        <v>101603013</v>
      </c>
      <c r="E194" s="20">
        <v>43136</v>
      </c>
      <c r="F194" s="14">
        <v>1956520.15</v>
      </c>
      <c r="G194" s="15">
        <v>13185.46</v>
      </c>
      <c r="H194" s="14">
        <v>1869221.98</v>
      </c>
      <c r="I194" s="15">
        <f t="shared" si="4"/>
        <v>-100483.62999999992</v>
      </c>
      <c r="J194" s="16">
        <v>70</v>
      </c>
      <c r="K194" s="16">
        <v>0</v>
      </c>
      <c r="L194" s="16">
        <v>101</v>
      </c>
      <c r="M194" s="17">
        <f t="shared" si="5"/>
        <v>31</v>
      </c>
    </row>
    <row r="195" spans="1:13" x14ac:dyDescent="0.25">
      <c r="A195" s="13" t="s">
        <v>125</v>
      </c>
      <c r="B195" s="13" t="s">
        <v>125</v>
      </c>
      <c r="C195" s="13" t="s">
        <v>42</v>
      </c>
      <c r="D195" s="19">
        <v>92406311</v>
      </c>
      <c r="E195" s="20">
        <v>43033</v>
      </c>
      <c r="F195" s="14">
        <v>15520544.4</v>
      </c>
      <c r="G195" s="15">
        <v>642345.22</v>
      </c>
      <c r="H195" s="14">
        <v>16373416.99</v>
      </c>
      <c r="I195" s="15">
        <f t="shared" si="4"/>
        <v>210527.36999999988</v>
      </c>
      <c r="J195" s="16">
        <v>280</v>
      </c>
      <c r="K195" s="16">
        <v>26</v>
      </c>
      <c r="L195" s="16">
        <v>306</v>
      </c>
      <c r="M195" s="17">
        <f t="shared" si="5"/>
        <v>0</v>
      </c>
    </row>
    <row r="196" spans="1:13" x14ac:dyDescent="0.25">
      <c r="A196" s="13" t="s">
        <v>125</v>
      </c>
      <c r="B196" s="13" t="s">
        <v>125</v>
      </c>
      <c r="C196" s="13" t="s">
        <v>20</v>
      </c>
      <c r="D196" s="19">
        <v>92406491</v>
      </c>
      <c r="E196" s="20">
        <v>43154</v>
      </c>
      <c r="F196" s="14">
        <v>324898.83</v>
      </c>
      <c r="G196" s="15">
        <v>-17258.740000000002</v>
      </c>
      <c r="H196" s="14">
        <v>307640.09000000003</v>
      </c>
      <c r="I196" s="15">
        <f t="shared" ref="I196:I259" si="6">H196-F196-G196</f>
        <v>0</v>
      </c>
      <c r="J196" s="16">
        <v>120</v>
      </c>
      <c r="K196" s="16">
        <v>0</v>
      </c>
      <c r="L196" s="16">
        <v>76</v>
      </c>
      <c r="M196" s="17">
        <f t="shared" ref="M196:M259" si="7">L196-J196-K196</f>
        <v>-44</v>
      </c>
    </row>
    <row r="197" spans="1:13" x14ac:dyDescent="0.25">
      <c r="A197" s="13" t="s">
        <v>125</v>
      </c>
      <c r="B197" s="13" t="s">
        <v>125</v>
      </c>
      <c r="C197" s="13" t="s">
        <v>42</v>
      </c>
      <c r="D197" s="19">
        <v>92406520</v>
      </c>
      <c r="E197" s="20">
        <v>43068</v>
      </c>
      <c r="F197" s="14">
        <v>373864.65</v>
      </c>
      <c r="G197" s="15">
        <v>62672.87</v>
      </c>
      <c r="H197" s="14">
        <v>420013.87</v>
      </c>
      <c r="I197" s="15">
        <f t="shared" si="6"/>
        <v>-16523.650000000031</v>
      </c>
      <c r="J197" s="16">
        <v>150</v>
      </c>
      <c r="K197" s="16">
        <v>0</v>
      </c>
      <c r="L197" s="16">
        <v>110</v>
      </c>
      <c r="M197" s="17">
        <f t="shared" si="7"/>
        <v>-40</v>
      </c>
    </row>
    <row r="198" spans="1:13" x14ac:dyDescent="0.25">
      <c r="A198" s="13" t="s">
        <v>125</v>
      </c>
      <c r="B198" s="13" t="s">
        <v>125</v>
      </c>
      <c r="C198" s="13" t="s">
        <v>71</v>
      </c>
      <c r="D198" s="19">
        <v>212101092</v>
      </c>
      <c r="E198" s="20">
        <v>43081</v>
      </c>
      <c r="F198" s="14">
        <v>12757146.91</v>
      </c>
      <c r="G198" s="15">
        <v>994500.48</v>
      </c>
      <c r="H198" s="14">
        <v>14226711.23</v>
      </c>
      <c r="I198" s="15">
        <f t="shared" si="6"/>
        <v>475063.84000000032</v>
      </c>
      <c r="J198" s="16">
        <v>206</v>
      </c>
      <c r="K198" s="16">
        <v>60</v>
      </c>
      <c r="L198" s="16">
        <v>264</v>
      </c>
      <c r="M198" s="17">
        <f t="shared" si="7"/>
        <v>-2</v>
      </c>
    </row>
    <row r="199" spans="1:13" x14ac:dyDescent="0.25">
      <c r="A199" s="13" t="s">
        <v>125</v>
      </c>
      <c r="B199" s="13" t="s">
        <v>125</v>
      </c>
      <c r="C199" s="13" t="s">
        <v>127</v>
      </c>
      <c r="D199" s="19">
        <v>255201054</v>
      </c>
      <c r="E199" s="20">
        <v>43158</v>
      </c>
      <c r="F199" s="14">
        <v>3200881.7</v>
      </c>
      <c r="G199" s="15">
        <v>219028.36</v>
      </c>
      <c r="H199" s="14">
        <v>3445898.48</v>
      </c>
      <c r="I199" s="15">
        <f t="shared" si="6"/>
        <v>25988.419999999809</v>
      </c>
      <c r="J199" s="16">
        <v>252</v>
      </c>
      <c r="K199" s="16">
        <v>0</v>
      </c>
      <c r="L199" s="16">
        <v>252</v>
      </c>
      <c r="M199" s="17">
        <f t="shared" si="7"/>
        <v>0</v>
      </c>
    </row>
    <row r="200" spans="1:13" x14ac:dyDescent="0.25">
      <c r="A200" s="13" t="s">
        <v>125</v>
      </c>
      <c r="B200" s="13" t="s">
        <v>125</v>
      </c>
      <c r="C200" s="13" t="s">
        <v>307</v>
      </c>
      <c r="D200" s="19">
        <v>357201003</v>
      </c>
      <c r="E200" s="20">
        <v>43005</v>
      </c>
      <c r="F200" s="14">
        <v>242881.39</v>
      </c>
      <c r="G200" s="15">
        <v>24303.8</v>
      </c>
      <c r="H200" s="14">
        <v>270266.19</v>
      </c>
      <c r="I200" s="15">
        <f t="shared" si="6"/>
        <v>3080.9999999999891</v>
      </c>
      <c r="J200" s="16">
        <v>40</v>
      </c>
      <c r="K200" s="16">
        <v>0</v>
      </c>
      <c r="L200" s="16">
        <v>40</v>
      </c>
      <c r="M200" s="17">
        <f t="shared" si="7"/>
        <v>0</v>
      </c>
    </row>
    <row r="201" spans="1:13" x14ac:dyDescent="0.25">
      <c r="A201" s="13" t="s">
        <v>125</v>
      </c>
      <c r="B201" s="13" t="s">
        <v>125</v>
      </c>
      <c r="C201" s="13" t="s">
        <v>307</v>
      </c>
      <c r="D201" s="19">
        <v>357201004</v>
      </c>
      <c r="E201" s="20">
        <v>43039</v>
      </c>
      <c r="F201" s="14">
        <v>1734404.3</v>
      </c>
      <c r="G201" s="15">
        <v>116144.43</v>
      </c>
      <c r="H201" s="14">
        <v>2077637.3</v>
      </c>
      <c r="I201" s="15">
        <f t="shared" si="6"/>
        <v>227088.57</v>
      </c>
      <c r="J201" s="16">
        <v>80</v>
      </c>
      <c r="K201" s="16">
        <v>40</v>
      </c>
      <c r="L201" s="16">
        <v>119</v>
      </c>
      <c r="M201" s="17">
        <f t="shared" si="7"/>
        <v>-1</v>
      </c>
    </row>
    <row r="202" spans="1:13" x14ac:dyDescent="0.25">
      <c r="A202" s="13" t="s">
        <v>125</v>
      </c>
      <c r="B202" s="13" t="s">
        <v>125</v>
      </c>
      <c r="C202" s="13" t="s">
        <v>307</v>
      </c>
      <c r="D202" s="19">
        <v>357201005</v>
      </c>
      <c r="E202" s="20">
        <v>43006</v>
      </c>
      <c r="F202" s="14">
        <v>198745.08</v>
      </c>
      <c r="G202" s="15">
        <v>15661.09</v>
      </c>
      <c r="H202" s="14">
        <v>214406.17</v>
      </c>
      <c r="I202" s="15">
        <f t="shared" si="6"/>
        <v>2.5465851649641991E-11</v>
      </c>
      <c r="J202" s="16">
        <v>40</v>
      </c>
      <c r="K202" s="16">
        <v>0</v>
      </c>
      <c r="L202" s="16">
        <v>40</v>
      </c>
      <c r="M202" s="17">
        <f t="shared" si="7"/>
        <v>0</v>
      </c>
    </row>
    <row r="203" spans="1:13" x14ac:dyDescent="0.25">
      <c r="A203" s="13" t="s">
        <v>125</v>
      </c>
      <c r="B203" s="13" t="s">
        <v>308</v>
      </c>
      <c r="C203" s="13" t="s">
        <v>309</v>
      </c>
      <c r="D203" s="19">
        <v>128202018</v>
      </c>
      <c r="E203" s="20">
        <v>43007</v>
      </c>
      <c r="F203" s="14">
        <v>1291694</v>
      </c>
      <c r="G203" s="15">
        <v>14825.93</v>
      </c>
      <c r="H203" s="14">
        <v>1300151.8799999999</v>
      </c>
      <c r="I203" s="15">
        <f t="shared" si="6"/>
        <v>-6368.050000000112</v>
      </c>
      <c r="J203" s="16">
        <v>160</v>
      </c>
      <c r="K203" s="16">
        <v>0</v>
      </c>
      <c r="L203" s="16">
        <v>155</v>
      </c>
      <c r="M203" s="17">
        <f t="shared" si="7"/>
        <v>-5</v>
      </c>
    </row>
    <row r="204" spans="1:13" x14ac:dyDescent="0.25">
      <c r="A204" s="13" t="s">
        <v>125</v>
      </c>
      <c r="B204" s="13" t="s">
        <v>308</v>
      </c>
      <c r="C204" s="13" t="s">
        <v>309</v>
      </c>
      <c r="D204" s="19">
        <v>128202025</v>
      </c>
      <c r="E204" s="20">
        <v>43091</v>
      </c>
      <c r="F204" s="14">
        <v>4749629.99</v>
      </c>
      <c r="G204" s="15">
        <v>9251.9</v>
      </c>
      <c r="H204" s="14">
        <v>4718665.95</v>
      </c>
      <c r="I204" s="15">
        <f t="shared" si="6"/>
        <v>-40215.940000000039</v>
      </c>
      <c r="J204" s="16">
        <v>60</v>
      </c>
      <c r="K204" s="16">
        <v>0</v>
      </c>
      <c r="L204" s="16">
        <v>30</v>
      </c>
      <c r="M204" s="17">
        <f t="shared" si="7"/>
        <v>-30</v>
      </c>
    </row>
    <row r="205" spans="1:13" x14ac:dyDescent="0.25">
      <c r="A205" s="13" t="s">
        <v>125</v>
      </c>
      <c r="B205" s="13" t="s">
        <v>128</v>
      </c>
      <c r="C205" s="13" t="s">
        <v>310</v>
      </c>
      <c r="D205" s="19">
        <v>41503021</v>
      </c>
      <c r="E205" s="20">
        <v>43131</v>
      </c>
      <c r="F205" s="14">
        <v>188280</v>
      </c>
      <c r="G205" s="15">
        <v>3032</v>
      </c>
      <c r="H205" s="14">
        <v>189312</v>
      </c>
      <c r="I205" s="15">
        <f t="shared" si="6"/>
        <v>-2000</v>
      </c>
      <c r="J205" s="16">
        <v>40</v>
      </c>
      <c r="K205" s="16">
        <v>0</v>
      </c>
      <c r="L205" s="16">
        <v>40</v>
      </c>
      <c r="M205" s="17">
        <f t="shared" si="7"/>
        <v>0</v>
      </c>
    </row>
    <row r="206" spans="1:13" x14ac:dyDescent="0.25">
      <c r="A206" s="13" t="s">
        <v>129</v>
      </c>
      <c r="B206" s="13" t="s">
        <v>130</v>
      </c>
      <c r="C206" s="13" t="s">
        <v>32</v>
      </c>
      <c r="D206" s="19">
        <v>7908003</v>
      </c>
      <c r="E206" s="20">
        <v>43146</v>
      </c>
      <c r="F206" s="14">
        <v>12608803.66</v>
      </c>
      <c r="G206" s="15">
        <v>35213.06</v>
      </c>
      <c r="H206" s="14">
        <v>13112891.01</v>
      </c>
      <c r="I206" s="15">
        <f t="shared" si="6"/>
        <v>468874.28999999963</v>
      </c>
      <c r="J206" s="16">
        <v>380</v>
      </c>
      <c r="K206" s="16">
        <v>108</v>
      </c>
      <c r="L206" s="16">
        <v>466</v>
      </c>
      <c r="M206" s="17">
        <f t="shared" si="7"/>
        <v>-22</v>
      </c>
    </row>
    <row r="207" spans="1:13" x14ac:dyDescent="0.25">
      <c r="A207" s="13" t="s">
        <v>129</v>
      </c>
      <c r="B207" s="13" t="s">
        <v>130</v>
      </c>
      <c r="C207" s="13" t="s">
        <v>144</v>
      </c>
      <c r="D207" s="19">
        <v>25801028</v>
      </c>
      <c r="E207" s="20">
        <v>42991</v>
      </c>
      <c r="F207" s="14">
        <v>6192975.1200000001</v>
      </c>
      <c r="G207" s="15">
        <v>490913.09</v>
      </c>
      <c r="H207" s="14">
        <v>6021423.0899999999</v>
      </c>
      <c r="I207" s="15">
        <f t="shared" si="6"/>
        <v>-662465.12000000034</v>
      </c>
      <c r="J207" s="16">
        <v>272</v>
      </c>
      <c r="K207" s="16">
        <v>26</v>
      </c>
      <c r="L207" s="16">
        <v>215</v>
      </c>
      <c r="M207" s="17">
        <f t="shared" si="7"/>
        <v>-83</v>
      </c>
    </row>
    <row r="208" spans="1:13" x14ac:dyDescent="0.25">
      <c r="A208" s="13" t="s">
        <v>129</v>
      </c>
      <c r="B208" s="13" t="s">
        <v>130</v>
      </c>
      <c r="C208" s="13" t="s">
        <v>311</v>
      </c>
      <c r="D208" s="19">
        <v>55003024</v>
      </c>
      <c r="E208" s="20">
        <v>42992</v>
      </c>
      <c r="F208" s="14">
        <v>3426804.42</v>
      </c>
      <c r="G208" s="15">
        <v>113188.14</v>
      </c>
      <c r="H208" s="14">
        <v>3472150.8</v>
      </c>
      <c r="I208" s="15">
        <f t="shared" si="6"/>
        <v>-67841.760000000111</v>
      </c>
      <c r="J208" s="16">
        <v>215</v>
      </c>
      <c r="K208" s="16">
        <v>0</v>
      </c>
      <c r="L208" s="16">
        <v>149</v>
      </c>
      <c r="M208" s="17">
        <f t="shared" si="7"/>
        <v>-66</v>
      </c>
    </row>
    <row r="209" spans="1:13" x14ac:dyDescent="0.25">
      <c r="A209" s="13" t="s">
        <v>129</v>
      </c>
      <c r="B209" s="13" t="s">
        <v>312</v>
      </c>
      <c r="C209" s="13" t="s">
        <v>46</v>
      </c>
      <c r="D209" s="19">
        <v>24907069</v>
      </c>
      <c r="E209" s="20">
        <v>43020</v>
      </c>
      <c r="F209" s="14">
        <v>237243.3</v>
      </c>
      <c r="G209" s="15">
        <v>-3675</v>
      </c>
      <c r="H209" s="14">
        <v>231762.68</v>
      </c>
      <c r="I209" s="15">
        <f t="shared" si="6"/>
        <v>-1805.6199999999953</v>
      </c>
      <c r="J209" s="16">
        <v>64</v>
      </c>
      <c r="K209" s="16">
        <v>0</v>
      </c>
      <c r="L209" s="16">
        <v>64</v>
      </c>
      <c r="M209" s="17">
        <f t="shared" si="7"/>
        <v>0</v>
      </c>
    </row>
    <row r="210" spans="1:13" x14ac:dyDescent="0.25">
      <c r="A210" s="13" t="s">
        <v>129</v>
      </c>
      <c r="B210" s="13" t="s">
        <v>312</v>
      </c>
      <c r="C210" s="13" t="s">
        <v>313</v>
      </c>
      <c r="D210" s="19">
        <v>133303018</v>
      </c>
      <c r="E210" s="20">
        <v>43144</v>
      </c>
      <c r="F210" s="14">
        <v>5404940.2199999997</v>
      </c>
      <c r="G210" s="18">
        <v>232295.26</v>
      </c>
      <c r="H210" s="14">
        <v>5665953.5700000003</v>
      </c>
      <c r="I210" s="15">
        <f t="shared" si="6"/>
        <v>28718.090000000549</v>
      </c>
      <c r="J210" s="16">
        <v>230</v>
      </c>
      <c r="K210" s="16">
        <v>15</v>
      </c>
      <c r="L210" s="16">
        <v>266</v>
      </c>
      <c r="M210" s="17">
        <f t="shared" si="7"/>
        <v>21</v>
      </c>
    </row>
    <row r="211" spans="1:13" x14ac:dyDescent="0.25">
      <c r="A211" s="13" t="s">
        <v>129</v>
      </c>
      <c r="B211" s="13" t="s">
        <v>131</v>
      </c>
      <c r="C211" s="13" t="s">
        <v>32</v>
      </c>
      <c r="D211" s="19">
        <v>26001056</v>
      </c>
      <c r="E211" s="20">
        <v>43034</v>
      </c>
      <c r="F211" s="14">
        <v>56819.85</v>
      </c>
      <c r="G211" s="15">
        <v>150</v>
      </c>
      <c r="H211" s="14">
        <v>55241.37</v>
      </c>
      <c r="I211" s="15">
        <f t="shared" si="6"/>
        <v>-1728.4799999999959</v>
      </c>
      <c r="J211" s="16">
        <v>20</v>
      </c>
      <c r="K211" s="16">
        <v>0</v>
      </c>
      <c r="L211" s="16">
        <v>8</v>
      </c>
      <c r="M211" s="17">
        <f t="shared" si="7"/>
        <v>-12</v>
      </c>
    </row>
    <row r="212" spans="1:13" x14ac:dyDescent="0.25">
      <c r="A212" s="13" t="s">
        <v>129</v>
      </c>
      <c r="B212" s="13" t="s">
        <v>132</v>
      </c>
      <c r="C212" s="13" t="s">
        <v>43</v>
      </c>
      <c r="D212" s="19">
        <v>90239030</v>
      </c>
      <c r="E212" s="20">
        <v>43034</v>
      </c>
      <c r="F212" s="14">
        <v>410120.2</v>
      </c>
      <c r="G212" s="18">
        <v>0</v>
      </c>
      <c r="H212" s="14">
        <v>404310.15</v>
      </c>
      <c r="I212" s="15">
        <f t="shared" si="6"/>
        <v>-5810.0499999999884</v>
      </c>
      <c r="J212" s="16">
        <v>128</v>
      </c>
      <c r="K212" s="16">
        <v>0</v>
      </c>
      <c r="L212" s="16">
        <v>85</v>
      </c>
      <c r="M212" s="17">
        <f t="shared" si="7"/>
        <v>-43</v>
      </c>
    </row>
    <row r="213" spans="1:13" x14ac:dyDescent="0.25">
      <c r="A213" s="13" t="s">
        <v>129</v>
      </c>
      <c r="B213" s="13" t="s">
        <v>133</v>
      </c>
      <c r="C213" s="13" t="s">
        <v>314</v>
      </c>
      <c r="D213" s="19">
        <v>351601015</v>
      </c>
      <c r="E213" s="20">
        <v>42991</v>
      </c>
      <c r="F213" s="14">
        <v>3283284.2</v>
      </c>
      <c r="G213" s="15">
        <v>154316.85999999999</v>
      </c>
      <c r="H213" s="14">
        <v>3467617.59</v>
      </c>
      <c r="I213" s="15">
        <f t="shared" si="6"/>
        <v>30016.529999999679</v>
      </c>
      <c r="J213" s="16">
        <v>256</v>
      </c>
      <c r="K213" s="16">
        <v>125</v>
      </c>
      <c r="L213" s="16">
        <v>381</v>
      </c>
      <c r="M213" s="17">
        <f t="shared" si="7"/>
        <v>0</v>
      </c>
    </row>
    <row r="214" spans="1:13" x14ac:dyDescent="0.25">
      <c r="A214" s="13" t="s">
        <v>129</v>
      </c>
      <c r="B214" s="13" t="s">
        <v>134</v>
      </c>
      <c r="C214" s="13" t="s">
        <v>135</v>
      </c>
      <c r="D214" s="19">
        <v>813229</v>
      </c>
      <c r="E214" s="20">
        <v>43010</v>
      </c>
      <c r="F214" s="14">
        <v>675364.7</v>
      </c>
      <c r="G214" s="15">
        <v>841818.72</v>
      </c>
      <c r="H214" s="14">
        <v>1627227.58</v>
      </c>
      <c r="I214" s="15">
        <f t="shared" si="6"/>
        <v>110044.16000000015</v>
      </c>
      <c r="J214" s="16">
        <v>76</v>
      </c>
      <c r="K214" s="16">
        <v>18</v>
      </c>
      <c r="L214" s="16">
        <v>94</v>
      </c>
      <c r="M214" s="17">
        <f t="shared" si="7"/>
        <v>0</v>
      </c>
    </row>
    <row r="215" spans="1:13" x14ac:dyDescent="0.25">
      <c r="A215" s="13" t="s">
        <v>129</v>
      </c>
      <c r="B215" s="13" t="s">
        <v>134</v>
      </c>
      <c r="C215" s="13" t="s">
        <v>315</v>
      </c>
      <c r="D215" s="19">
        <v>9401030</v>
      </c>
      <c r="E215" s="20">
        <v>43157</v>
      </c>
      <c r="F215" s="14">
        <v>10591980.890000001</v>
      </c>
      <c r="G215" s="15">
        <v>1321513.71</v>
      </c>
      <c r="H215" s="14">
        <v>11928207.380000001</v>
      </c>
      <c r="I215" s="15">
        <f t="shared" si="6"/>
        <v>14712.780000000261</v>
      </c>
      <c r="J215" s="16">
        <v>524</v>
      </c>
      <c r="K215" s="16">
        <v>257</v>
      </c>
      <c r="L215" s="16">
        <v>781</v>
      </c>
      <c r="M215" s="17">
        <f t="shared" si="7"/>
        <v>0</v>
      </c>
    </row>
    <row r="216" spans="1:13" x14ac:dyDescent="0.25">
      <c r="A216" s="13" t="s">
        <v>129</v>
      </c>
      <c r="B216" s="13" t="s">
        <v>134</v>
      </c>
      <c r="C216" s="13" t="s">
        <v>117</v>
      </c>
      <c r="D216" s="19">
        <v>35303095</v>
      </c>
      <c r="E216" s="20">
        <v>43118</v>
      </c>
      <c r="F216" s="14">
        <v>410000</v>
      </c>
      <c r="G216" s="15">
        <v>23795.4</v>
      </c>
      <c r="H216" s="14">
        <v>430545.4</v>
      </c>
      <c r="I216" s="15">
        <f t="shared" si="6"/>
        <v>-3249.9999999999782</v>
      </c>
      <c r="J216" s="16">
        <v>85</v>
      </c>
      <c r="K216" s="16">
        <v>28</v>
      </c>
      <c r="L216" s="16">
        <v>113</v>
      </c>
      <c r="M216" s="17">
        <f t="shared" si="7"/>
        <v>0</v>
      </c>
    </row>
    <row r="217" spans="1:13" x14ac:dyDescent="0.25">
      <c r="A217" s="13" t="s">
        <v>129</v>
      </c>
      <c r="B217" s="13" t="s">
        <v>134</v>
      </c>
      <c r="C217" s="13" t="s">
        <v>316</v>
      </c>
      <c r="D217" s="19">
        <v>74704065</v>
      </c>
      <c r="E217" s="20">
        <v>42989</v>
      </c>
      <c r="F217" s="14">
        <v>5294353.95</v>
      </c>
      <c r="G217" s="15">
        <v>2341895.5</v>
      </c>
      <c r="H217" s="14">
        <v>8065430.2199999997</v>
      </c>
      <c r="I217" s="15">
        <f t="shared" si="6"/>
        <v>429180.76999999955</v>
      </c>
      <c r="J217" s="16">
        <v>281</v>
      </c>
      <c r="K217" s="16">
        <v>94</v>
      </c>
      <c r="L217" s="16">
        <v>375</v>
      </c>
      <c r="M217" s="17">
        <f t="shared" si="7"/>
        <v>0</v>
      </c>
    </row>
    <row r="218" spans="1:13" x14ac:dyDescent="0.25">
      <c r="A218" s="13" t="s">
        <v>129</v>
      </c>
      <c r="B218" s="13" t="s">
        <v>134</v>
      </c>
      <c r="C218" s="13" t="s">
        <v>20</v>
      </c>
      <c r="D218" s="19">
        <v>90200134</v>
      </c>
      <c r="E218" s="20">
        <v>43144</v>
      </c>
      <c r="F218" s="14">
        <v>476055.25</v>
      </c>
      <c r="G218" s="15">
        <v>220331.33</v>
      </c>
      <c r="H218" s="14">
        <v>1006738.85</v>
      </c>
      <c r="I218" s="15">
        <f t="shared" si="6"/>
        <v>310352.27</v>
      </c>
      <c r="J218" s="16">
        <v>128</v>
      </c>
      <c r="K218" s="16">
        <v>10</v>
      </c>
      <c r="L218" s="16">
        <v>281</v>
      </c>
      <c r="M218" s="17">
        <f t="shared" si="7"/>
        <v>143</v>
      </c>
    </row>
    <row r="219" spans="1:13" x14ac:dyDescent="0.25">
      <c r="A219" s="13" t="s">
        <v>129</v>
      </c>
      <c r="B219" s="13" t="s">
        <v>134</v>
      </c>
      <c r="C219" s="13" t="s">
        <v>20</v>
      </c>
      <c r="D219" s="19">
        <v>90200138</v>
      </c>
      <c r="E219" s="20">
        <v>42984</v>
      </c>
      <c r="F219" s="14">
        <v>749479.32</v>
      </c>
      <c r="G219" s="15">
        <v>2756.55</v>
      </c>
      <c r="H219" s="14">
        <v>735448.17</v>
      </c>
      <c r="I219" s="15">
        <f t="shared" si="6"/>
        <v>-16787.699999999906</v>
      </c>
      <c r="J219" s="16">
        <v>60</v>
      </c>
      <c r="K219" s="16">
        <v>11</v>
      </c>
      <c r="L219" s="16">
        <v>68</v>
      </c>
      <c r="M219" s="17">
        <f t="shared" si="7"/>
        <v>-3</v>
      </c>
    </row>
    <row r="220" spans="1:13" x14ac:dyDescent="0.25">
      <c r="A220" s="13" t="s">
        <v>129</v>
      </c>
      <c r="B220" s="13" t="s">
        <v>134</v>
      </c>
      <c r="C220" s="13" t="s">
        <v>20</v>
      </c>
      <c r="D220" s="19">
        <v>90248058</v>
      </c>
      <c r="E220" s="20">
        <v>42983</v>
      </c>
      <c r="F220" s="14">
        <v>1966433.15</v>
      </c>
      <c r="G220" s="15">
        <v>-240250.78</v>
      </c>
      <c r="H220" s="14">
        <v>1524237.02</v>
      </c>
      <c r="I220" s="15">
        <f t="shared" si="6"/>
        <v>-201945.34999999989</v>
      </c>
      <c r="J220" s="16">
        <v>110</v>
      </c>
      <c r="K220" s="16">
        <v>16</v>
      </c>
      <c r="L220" s="16">
        <v>198</v>
      </c>
      <c r="M220" s="17">
        <f t="shared" si="7"/>
        <v>72</v>
      </c>
    </row>
    <row r="221" spans="1:13" x14ac:dyDescent="0.25">
      <c r="A221" s="13" t="s">
        <v>129</v>
      </c>
      <c r="B221" s="13" t="s">
        <v>134</v>
      </c>
      <c r="C221" s="13" t="s">
        <v>20</v>
      </c>
      <c r="D221" s="19">
        <v>90248844</v>
      </c>
      <c r="E221" s="20">
        <v>42983</v>
      </c>
      <c r="F221" s="14">
        <v>1813396.74</v>
      </c>
      <c r="G221" s="15">
        <v>14786.36</v>
      </c>
      <c r="H221" s="14">
        <v>1660361.96</v>
      </c>
      <c r="I221" s="15">
        <f t="shared" si="6"/>
        <v>-167821.14</v>
      </c>
      <c r="J221" s="16">
        <v>216</v>
      </c>
      <c r="K221" s="16">
        <v>298</v>
      </c>
      <c r="L221" s="16">
        <v>514</v>
      </c>
      <c r="M221" s="17">
        <f t="shared" si="7"/>
        <v>0</v>
      </c>
    </row>
    <row r="222" spans="1:13" x14ac:dyDescent="0.25">
      <c r="A222" s="13" t="s">
        <v>129</v>
      </c>
      <c r="B222" s="13" t="s">
        <v>137</v>
      </c>
      <c r="C222" s="13" t="s">
        <v>113</v>
      </c>
      <c r="D222" s="19">
        <v>13407073</v>
      </c>
      <c r="E222" s="20">
        <v>43140</v>
      </c>
      <c r="F222" s="14">
        <v>241382.82</v>
      </c>
      <c r="G222" s="15">
        <v>0</v>
      </c>
      <c r="H222" s="14">
        <v>239022.82</v>
      </c>
      <c r="I222" s="15">
        <f t="shared" si="6"/>
        <v>-2360</v>
      </c>
      <c r="J222" s="16">
        <v>107</v>
      </c>
      <c r="K222" s="16">
        <v>0</v>
      </c>
      <c r="L222" s="16">
        <v>35</v>
      </c>
      <c r="M222" s="17">
        <f t="shared" si="7"/>
        <v>-72</v>
      </c>
    </row>
    <row r="223" spans="1:13" x14ac:dyDescent="0.25">
      <c r="A223" s="13" t="s">
        <v>129</v>
      </c>
      <c r="B223" s="13" t="s">
        <v>137</v>
      </c>
      <c r="C223" s="13" t="s">
        <v>116</v>
      </c>
      <c r="D223" s="19">
        <v>31203030</v>
      </c>
      <c r="E223" s="20">
        <v>42984</v>
      </c>
      <c r="F223" s="14">
        <v>5354817.2300000004</v>
      </c>
      <c r="G223" s="18">
        <v>-1859472</v>
      </c>
      <c r="H223" s="14">
        <v>3980459.84</v>
      </c>
      <c r="I223" s="15">
        <f t="shared" si="6"/>
        <v>485114.6099999994</v>
      </c>
      <c r="J223" s="16">
        <v>128</v>
      </c>
      <c r="K223" s="16">
        <v>0</v>
      </c>
      <c r="L223" s="16">
        <v>99</v>
      </c>
      <c r="M223" s="17">
        <f t="shared" si="7"/>
        <v>-29</v>
      </c>
    </row>
    <row r="224" spans="1:13" x14ac:dyDescent="0.25">
      <c r="A224" s="13" t="s">
        <v>129</v>
      </c>
      <c r="B224" s="13" t="s">
        <v>137</v>
      </c>
      <c r="C224" s="13" t="s">
        <v>317</v>
      </c>
      <c r="D224" s="19">
        <v>160602019</v>
      </c>
      <c r="E224" s="20">
        <v>43145</v>
      </c>
      <c r="F224" s="14">
        <v>2779919.35</v>
      </c>
      <c r="G224" s="15">
        <v>115858.08</v>
      </c>
      <c r="H224" s="14">
        <v>2762023.91</v>
      </c>
      <c r="I224" s="15">
        <f t="shared" si="6"/>
        <v>-133753.51999999996</v>
      </c>
      <c r="J224" s="16">
        <v>190</v>
      </c>
      <c r="K224" s="16">
        <v>0</v>
      </c>
      <c r="L224" s="16">
        <v>190</v>
      </c>
      <c r="M224" s="17">
        <f t="shared" si="7"/>
        <v>0</v>
      </c>
    </row>
    <row r="225" spans="1:13" x14ac:dyDescent="0.25">
      <c r="A225" s="13" t="s">
        <v>138</v>
      </c>
      <c r="B225" s="13" t="s">
        <v>139</v>
      </c>
      <c r="C225" s="13" t="s">
        <v>42</v>
      </c>
      <c r="D225" s="19">
        <v>91231203</v>
      </c>
      <c r="E225" s="20">
        <v>42997</v>
      </c>
      <c r="F225" s="14">
        <v>2748072</v>
      </c>
      <c r="G225" s="15">
        <v>209763.22</v>
      </c>
      <c r="H225" s="14">
        <v>2960627.59</v>
      </c>
      <c r="I225" s="15">
        <f t="shared" si="6"/>
        <v>2792.3699999998498</v>
      </c>
      <c r="J225" s="16">
        <v>270</v>
      </c>
      <c r="K225" s="16">
        <v>35</v>
      </c>
      <c r="L225" s="16">
        <v>305</v>
      </c>
      <c r="M225" s="17">
        <f t="shared" si="7"/>
        <v>0</v>
      </c>
    </row>
    <row r="226" spans="1:13" x14ac:dyDescent="0.25">
      <c r="A226" s="13" t="s">
        <v>138</v>
      </c>
      <c r="B226" s="13" t="s">
        <v>139</v>
      </c>
      <c r="C226" s="13" t="s">
        <v>43</v>
      </c>
      <c r="D226" s="19">
        <v>91231224</v>
      </c>
      <c r="E226" s="20">
        <v>43056</v>
      </c>
      <c r="F226" s="14">
        <v>14518735.550000001</v>
      </c>
      <c r="G226" s="15">
        <v>3012174.8</v>
      </c>
      <c r="H226" s="14">
        <v>14792334.859999999</v>
      </c>
      <c r="I226" s="15">
        <f t="shared" si="6"/>
        <v>-2738575.4900000012</v>
      </c>
      <c r="J226" s="16">
        <v>365</v>
      </c>
      <c r="K226" s="16">
        <v>195</v>
      </c>
      <c r="L226" s="16">
        <v>524</v>
      </c>
      <c r="M226" s="17">
        <f t="shared" si="7"/>
        <v>-36</v>
      </c>
    </row>
    <row r="227" spans="1:13" x14ac:dyDescent="0.25">
      <c r="A227" s="13" t="s">
        <v>138</v>
      </c>
      <c r="B227" s="13" t="s">
        <v>139</v>
      </c>
      <c r="C227" s="13" t="s">
        <v>43</v>
      </c>
      <c r="D227" s="19">
        <v>91231265</v>
      </c>
      <c r="E227" s="20">
        <v>43081</v>
      </c>
      <c r="F227" s="14">
        <v>448817.82</v>
      </c>
      <c r="G227" s="15">
        <v>32174.14</v>
      </c>
      <c r="H227" s="14">
        <v>450411.85</v>
      </c>
      <c r="I227" s="15">
        <f t="shared" si="6"/>
        <v>-30580.11000000003</v>
      </c>
      <c r="J227" s="16">
        <v>70</v>
      </c>
      <c r="K227" s="16">
        <v>0</v>
      </c>
      <c r="L227" s="16">
        <v>98</v>
      </c>
      <c r="M227" s="17">
        <f t="shared" si="7"/>
        <v>28</v>
      </c>
    </row>
    <row r="228" spans="1:13" x14ac:dyDescent="0.25">
      <c r="A228" s="13" t="s">
        <v>138</v>
      </c>
      <c r="B228" s="13" t="s">
        <v>139</v>
      </c>
      <c r="C228" s="13" t="s">
        <v>42</v>
      </c>
      <c r="D228" s="19">
        <v>91231270</v>
      </c>
      <c r="E228" s="20">
        <v>42997</v>
      </c>
      <c r="F228" s="14">
        <v>4837804.7699999996</v>
      </c>
      <c r="G228" s="15">
        <v>471140.09</v>
      </c>
      <c r="H228" s="14">
        <v>5312902.07</v>
      </c>
      <c r="I228" s="15">
        <f t="shared" si="6"/>
        <v>3957.2100000007194</v>
      </c>
      <c r="J228" s="16">
        <v>300</v>
      </c>
      <c r="K228" s="16">
        <v>56</v>
      </c>
      <c r="L228" s="16">
        <v>344</v>
      </c>
      <c r="M228" s="17">
        <f t="shared" si="7"/>
        <v>-12</v>
      </c>
    </row>
    <row r="229" spans="1:13" x14ac:dyDescent="0.25">
      <c r="A229" s="13" t="s">
        <v>138</v>
      </c>
      <c r="B229" s="13" t="s">
        <v>139</v>
      </c>
      <c r="C229" s="13" t="s">
        <v>43</v>
      </c>
      <c r="D229" s="19">
        <v>91231294</v>
      </c>
      <c r="E229" s="20">
        <v>43047</v>
      </c>
      <c r="F229" s="14">
        <v>12154201.390000001</v>
      </c>
      <c r="G229" s="15">
        <v>519364.19</v>
      </c>
      <c r="H229" s="14">
        <v>12818674.880000001</v>
      </c>
      <c r="I229" s="15">
        <f t="shared" si="6"/>
        <v>145109.30000000022</v>
      </c>
      <c r="J229" s="16">
        <v>357</v>
      </c>
      <c r="K229" s="16">
        <v>5</v>
      </c>
      <c r="L229" s="16">
        <v>333</v>
      </c>
      <c r="M229" s="17">
        <f t="shared" si="7"/>
        <v>-29</v>
      </c>
    </row>
    <row r="230" spans="1:13" x14ac:dyDescent="0.25">
      <c r="A230" s="13" t="s">
        <v>138</v>
      </c>
      <c r="B230" s="13" t="s">
        <v>139</v>
      </c>
      <c r="C230" s="13" t="s">
        <v>318</v>
      </c>
      <c r="D230" s="19">
        <v>97602091</v>
      </c>
      <c r="E230" s="20">
        <v>43082</v>
      </c>
      <c r="F230" s="14">
        <v>5218685.97</v>
      </c>
      <c r="G230" s="18">
        <v>50722.080000000002</v>
      </c>
      <c r="H230" s="14">
        <v>5445638.0199999996</v>
      </c>
      <c r="I230" s="15">
        <f t="shared" si="6"/>
        <v>176229.9699999998</v>
      </c>
      <c r="J230" s="16">
        <v>122</v>
      </c>
      <c r="K230" s="16">
        <v>0</v>
      </c>
      <c r="L230" s="16">
        <v>122</v>
      </c>
      <c r="M230" s="17">
        <f t="shared" si="7"/>
        <v>0</v>
      </c>
    </row>
    <row r="231" spans="1:13" x14ac:dyDescent="0.25">
      <c r="A231" s="13" t="s">
        <v>138</v>
      </c>
      <c r="B231" s="13" t="s">
        <v>139</v>
      </c>
      <c r="C231" s="13" t="s">
        <v>140</v>
      </c>
      <c r="D231" s="19">
        <v>100301091</v>
      </c>
      <c r="E231" s="20">
        <v>42991</v>
      </c>
      <c r="F231" s="14">
        <v>7475838.9299999997</v>
      </c>
      <c r="G231" s="15">
        <v>336477.74</v>
      </c>
      <c r="H231" s="14">
        <v>8083615.54</v>
      </c>
      <c r="I231" s="15">
        <f t="shared" si="6"/>
        <v>271298.87000000034</v>
      </c>
      <c r="J231" s="16">
        <v>112</v>
      </c>
      <c r="K231" s="16">
        <v>12</v>
      </c>
      <c r="L231" s="16">
        <v>124</v>
      </c>
      <c r="M231" s="17">
        <f t="shared" si="7"/>
        <v>0</v>
      </c>
    </row>
    <row r="232" spans="1:13" x14ac:dyDescent="0.25">
      <c r="A232" s="13" t="s">
        <v>138</v>
      </c>
      <c r="B232" s="13" t="s">
        <v>141</v>
      </c>
      <c r="C232" s="13" t="s">
        <v>142</v>
      </c>
      <c r="D232" s="19">
        <v>2706057</v>
      </c>
      <c r="E232" s="20">
        <v>43045</v>
      </c>
      <c r="F232" s="14">
        <v>741888.35</v>
      </c>
      <c r="G232" s="15">
        <v>82329.52</v>
      </c>
      <c r="H232" s="14">
        <v>940730.95</v>
      </c>
      <c r="I232" s="15">
        <f t="shared" si="6"/>
        <v>116513.07999999997</v>
      </c>
      <c r="J232" s="16">
        <v>26</v>
      </c>
      <c r="K232" s="16">
        <v>11</v>
      </c>
      <c r="L232" s="16">
        <v>45</v>
      </c>
      <c r="M232" s="17">
        <f t="shared" si="7"/>
        <v>8</v>
      </c>
    </row>
    <row r="233" spans="1:13" x14ac:dyDescent="0.25">
      <c r="A233" s="13" t="s">
        <v>138</v>
      </c>
      <c r="B233" s="13" t="s">
        <v>141</v>
      </c>
      <c r="C233" s="13" t="s">
        <v>42</v>
      </c>
      <c r="D233" s="19">
        <v>91234182</v>
      </c>
      <c r="E233" s="20">
        <v>43032</v>
      </c>
      <c r="F233" s="14">
        <v>6588849.4000000004</v>
      </c>
      <c r="G233" s="15">
        <v>61347.42</v>
      </c>
      <c r="H233" s="14">
        <v>6627714.7199999997</v>
      </c>
      <c r="I233" s="15">
        <f t="shared" si="6"/>
        <v>-22482.100000000632</v>
      </c>
      <c r="J233" s="16">
        <v>245</v>
      </c>
      <c r="K233" s="16">
        <v>0</v>
      </c>
      <c r="L233" s="16">
        <v>178</v>
      </c>
      <c r="M233" s="17">
        <f t="shared" si="7"/>
        <v>-67</v>
      </c>
    </row>
    <row r="234" spans="1:13" x14ac:dyDescent="0.25">
      <c r="A234" s="13" t="s">
        <v>138</v>
      </c>
      <c r="B234" s="13" t="s">
        <v>143</v>
      </c>
      <c r="C234" s="13" t="s">
        <v>75</v>
      </c>
      <c r="D234" s="19">
        <v>5104063</v>
      </c>
      <c r="E234" s="20">
        <v>43049</v>
      </c>
      <c r="F234" s="14">
        <v>699482.62</v>
      </c>
      <c r="G234" s="15">
        <v>76894.59</v>
      </c>
      <c r="H234" s="14">
        <v>880510.29</v>
      </c>
      <c r="I234" s="15">
        <f t="shared" si="6"/>
        <v>104133.08000000005</v>
      </c>
      <c r="J234" s="16">
        <v>139</v>
      </c>
      <c r="K234" s="16">
        <v>0</v>
      </c>
      <c r="L234" s="16">
        <v>92</v>
      </c>
      <c r="M234" s="17">
        <f t="shared" si="7"/>
        <v>-47</v>
      </c>
    </row>
    <row r="235" spans="1:13" x14ac:dyDescent="0.25">
      <c r="A235" s="13" t="s">
        <v>138</v>
      </c>
      <c r="B235" s="13" t="s">
        <v>143</v>
      </c>
      <c r="C235" s="13" t="s">
        <v>319</v>
      </c>
      <c r="D235" s="19">
        <v>5108017</v>
      </c>
      <c r="E235" s="20">
        <v>43152</v>
      </c>
      <c r="F235" s="14">
        <v>1738923.02</v>
      </c>
      <c r="G235" s="15">
        <v>383548.37</v>
      </c>
      <c r="H235" s="14">
        <v>2222570.23</v>
      </c>
      <c r="I235" s="15">
        <f t="shared" si="6"/>
        <v>100098.83999999997</v>
      </c>
      <c r="J235" s="16">
        <v>45</v>
      </c>
      <c r="K235" s="16">
        <v>0</v>
      </c>
      <c r="L235" s="16">
        <v>36</v>
      </c>
      <c r="M235" s="17">
        <f t="shared" si="7"/>
        <v>-9</v>
      </c>
    </row>
    <row r="236" spans="1:13" x14ac:dyDescent="0.25">
      <c r="A236" s="13" t="s">
        <v>138</v>
      </c>
      <c r="B236" s="13" t="s">
        <v>143</v>
      </c>
      <c r="C236" s="13" t="s">
        <v>144</v>
      </c>
      <c r="D236" s="19">
        <v>19204104</v>
      </c>
      <c r="E236" s="20">
        <v>43054</v>
      </c>
      <c r="F236" s="14">
        <v>3198543.72</v>
      </c>
      <c r="G236" s="15">
        <v>318640.42</v>
      </c>
      <c r="H236" s="14">
        <v>3723621.12</v>
      </c>
      <c r="I236" s="15">
        <f t="shared" si="6"/>
        <v>206436.97999999992</v>
      </c>
      <c r="J236" s="16">
        <v>45</v>
      </c>
      <c r="K236" s="16">
        <v>3</v>
      </c>
      <c r="L236" s="16">
        <v>44</v>
      </c>
      <c r="M236" s="17">
        <f t="shared" si="7"/>
        <v>-4</v>
      </c>
    </row>
    <row r="237" spans="1:13" x14ac:dyDescent="0.25">
      <c r="A237" s="13" t="s">
        <v>138</v>
      </c>
      <c r="B237" s="13" t="s">
        <v>143</v>
      </c>
      <c r="C237" s="13" t="s">
        <v>92</v>
      </c>
      <c r="D237" s="19">
        <v>50004126</v>
      </c>
      <c r="E237" s="20">
        <v>43147</v>
      </c>
      <c r="F237" s="14">
        <v>4689018.5999999996</v>
      </c>
      <c r="G237" s="15">
        <v>1233497.1499999999</v>
      </c>
      <c r="H237" s="14">
        <v>5805983.46</v>
      </c>
      <c r="I237" s="15">
        <f t="shared" si="6"/>
        <v>-116532.28999999957</v>
      </c>
      <c r="J237" s="16">
        <v>60</v>
      </c>
      <c r="K237" s="16">
        <v>19</v>
      </c>
      <c r="L237" s="16">
        <v>87</v>
      </c>
      <c r="M237" s="17">
        <f t="shared" si="7"/>
        <v>8</v>
      </c>
    </row>
    <row r="238" spans="1:13" x14ac:dyDescent="0.25">
      <c r="A238" s="13" t="s">
        <v>138</v>
      </c>
      <c r="B238" s="13" t="s">
        <v>143</v>
      </c>
      <c r="C238" s="13" t="s">
        <v>320</v>
      </c>
      <c r="D238" s="19">
        <v>62801022</v>
      </c>
      <c r="E238" s="20">
        <v>43007</v>
      </c>
      <c r="F238" s="14">
        <v>3878490.98</v>
      </c>
      <c r="G238" s="15">
        <v>-192652.46</v>
      </c>
      <c r="H238" s="14">
        <v>3685579.54</v>
      </c>
      <c r="I238" s="15">
        <f t="shared" si="6"/>
        <v>-258.97999999995227</v>
      </c>
      <c r="J238" s="16">
        <v>165</v>
      </c>
      <c r="K238" s="16">
        <v>0</v>
      </c>
      <c r="L238" s="16">
        <v>83</v>
      </c>
      <c r="M238" s="17">
        <f t="shared" si="7"/>
        <v>-82</v>
      </c>
    </row>
    <row r="239" spans="1:13" x14ac:dyDescent="0.25">
      <c r="A239" s="13" t="s">
        <v>138</v>
      </c>
      <c r="B239" s="13" t="s">
        <v>143</v>
      </c>
      <c r="C239" s="13" t="s">
        <v>321</v>
      </c>
      <c r="D239" s="19">
        <v>68601046</v>
      </c>
      <c r="E239" s="20">
        <v>43056</v>
      </c>
      <c r="F239" s="14">
        <v>481773.82</v>
      </c>
      <c r="G239" s="18">
        <v>52023.16</v>
      </c>
      <c r="H239" s="14">
        <v>516930.07</v>
      </c>
      <c r="I239" s="15">
        <f t="shared" si="6"/>
        <v>-16866.910000000003</v>
      </c>
      <c r="J239" s="16">
        <v>45</v>
      </c>
      <c r="K239" s="16">
        <v>0</v>
      </c>
      <c r="L239" s="16">
        <v>43</v>
      </c>
      <c r="M239" s="17">
        <f t="shared" si="7"/>
        <v>-2</v>
      </c>
    </row>
    <row r="240" spans="1:13" x14ac:dyDescent="0.25">
      <c r="A240" s="13" t="s">
        <v>138</v>
      </c>
      <c r="B240" s="13" t="s">
        <v>143</v>
      </c>
      <c r="C240" s="13" t="s">
        <v>145</v>
      </c>
      <c r="D240" s="19">
        <v>97802069</v>
      </c>
      <c r="E240" s="20">
        <v>43053</v>
      </c>
      <c r="F240" s="14">
        <v>246122.55</v>
      </c>
      <c r="G240" s="15">
        <v>12613.52</v>
      </c>
      <c r="H240" s="14">
        <v>258123.4</v>
      </c>
      <c r="I240" s="15">
        <f t="shared" si="6"/>
        <v>-612.66999999999462</v>
      </c>
      <c r="J240" s="16">
        <v>70</v>
      </c>
      <c r="K240" s="16">
        <v>0</v>
      </c>
      <c r="L240" s="16">
        <v>45</v>
      </c>
      <c r="M240" s="17">
        <f t="shared" si="7"/>
        <v>-25</v>
      </c>
    </row>
    <row r="241" spans="1:13" x14ac:dyDescent="0.25">
      <c r="A241" s="13" t="s">
        <v>138</v>
      </c>
      <c r="B241" s="13" t="s">
        <v>143</v>
      </c>
      <c r="C241" s="13" t="s">
        <v>145</v>
      </c>
      <c r="D241" s="19">
        <v>97802076</v>
      </c>
      <c r="E241" s="20">
        <v>43049</v>
      </c>
      <c r="F241" s="14">
        <v>617038.31999999995</v>
      </c>
      <c r="G241" s="18">
        <v>-51531.66</v>
      </c>
      <c r="H241" s="14">
        <v>573037.66</v>
      </c>
      <c r="I241" s="15">
        <f t="shared" si="6"/>
        <v>7531.0000000000873</v>
      </c>
      <c r="J241" s="16">
        <v>60</v>
      </c>
      <c r="K241" s="16">
        <v>0</v>
      </c>
      <c r="L241" s="16">
        <v>33</v>
      </c>
      <c r="M241" s="17">
        <f t="shared" si="7"/>
        <v>-27</v>
      </c>
    </row>
    <row r="242" spans="1:13" x14ac:dyDescent="0.25">
      <c r="A242" s="13" t="s">
        <v>138</v>
      </c>
      <c r="B242" s="13" t="s">
        <v>143</v>
      </c>
      <c r="C242" s="13" t="s">
        <v>145</v>
      </c>
      <c r="D242" s="19">
        <v>100202019</v>
      </c>
      <c r="E242" s="20">
        <v>43048</v>
      </c>
      <c r="F242" s="14">
        <v>3082200.72</v>
      </c>
      <c r="G242" s="15">
        <v>341525.13</v>
      </c>
      <c r="H242" s="14">
        <v>3534845.66</v>
      </c>
      <c r="I242" s="15">
        <f t="shared" si="6"/>
        <v>111119.80999999994</v>
      </c>
      <c r="J242" s="16">
        <v>75</v>
      </c>
      <c r="K242" s="16">
        <v>0</v>
      </c>
      <c r="L242" s="16">
        <v>68</v>
      </c>
      <c r="M242" s="17">
        <f t="shared" si="7"/>
        <v>-7</v>
      </c>
    </row>
    <row r="243" spans="1:13" x14ac:dyDescent="0.25">
      <c r="A243" s="13" t="s">
        <v>138</v>
      </c>
      <c r="B243" s="13" t="s">
        <v>146</v>
      </c>
      <c r="C243" s="13" t="s">
        <v>35</v>
      </c>
      <c r="D243" s="19">
        <v>2713190</v>
      </c>
      <c r="E243" s="20">
        <v>43031</v>
      </c>
      <c r="F243" s="14">
        <v>18777770</v>
      </c>
      <c r="G243" s="15">
        <v>1195250.25</v>
      </c>
      <c r="H243" s="14">
        <v>20569519.91</v>
      </c>
      <c r="I243" s="15">
        <f t="shared" si="6"/>
        <v>596499.66000000015</v>
      </c>
      <c r="J243" s="16">
        <v>478</v>
      </c>
      <c r="K243" s="16">
        <v>2</v>
      </c>
      <c r="L243" s="16">
        <v>480</v>
      </c>
      <c r="M243" s="17">
        <f t="shared" si="7"/>
        <v>0</v>
      </c>
    </row>
    <row r="244" spans="1:13" x14ac:dyDescent="0.25">
      <c r="A244" s="13" t="s">
        <v>138</v>
      </c>
      <c r="B244" s="13" t="s">
        <v>146</v>
      </c>
      <c r="C244" s="13" t="s">
        <v>39</v>
      </c>
      <c r="D244" s="19">
        <v>5008091</v>
      </c>
      <c r="E244" s="20">
        <v>43082</v>
      </c>
      <c r="F244" s="14">
        <v>446813.33</v>
      </c>
      <c r="G244" s="18">
        <v>122614.29</v>
      </c>
      <c r="H244" s="14">
        <v>605076.05000000005</v>
      </c>
      <c r="I244" s="15">
        <f t="shared" si="6"/>
        <v>35648.430000000037</v>
      </c>
      <c r="J244" s="16">
        <v>108</v>
      </c>
      <c r="K244" s="16">
        <v>0</v>
      </c>
      <c r="L244" s="16">
        <v>96</v>
      </c>
      <c r="M244" s="17">
        <f t="shared" si="7"/>
        <v>-12</v>
      </c>
    </row>
    <row r="245" spans="1:13" x14ac:dyDescent="0.25">
      <c r="A245" s="13" t="s">
        <v>138</v>
      </c>
      <c r="B245" s="13" t="s">
        <v>146</v>
      </c>
      <c r="C245" s="13" t="s">
        <v>92</v>
      </c>
      <c r="D245" s="19">
        <v>11005119</v>
      </c>
      <c r="E245" s="20">
        <v>43083</v>
      </c>
      <c r="F245" s="14">
        <v>2603483.83</v>
      </c>
      <c r="G245" s="15">
        <v>559789.93000000005</v>
      </c>
      <c r="H245" s="14">
        <v>3519662.03</v>
      </c>
      <c r="I245" s="15">
        <f t="shared" si="6"/>
        <v>356388.26999999967</v>
      </c>
      <c r="J245" s="16">
        <v>89</v>
      </c>
      <c r="K245" s="16">
        <v>56</v>
      </c>
      <c r="L245" s="16">
        <v>129</v>
      </c>
      <c r="M245" s="17">
        <f t="shared" si="7"/>
        <v>-16</v>
      </c>
    </row>
    <row r="246" spans="1:13" x14ac:dyDescent="0.25">
      <c r="A246" s="13" t="s">
        <v>138</v>
      </c>
      <c r="B246" s="13" t="s">
        <v>146</v>
      </c>
      <c r="C246" s="13" t="s">
        <v>92</v>
      </c>
      <c r="D246" s="19">
        <v>11006136</v>
      </c>
      <c r="E246" s="20">
        <v>43123</v>
      </c>
      <c r="F246" s="14">
        <v>279667.05</v>
      </c>
      <c r="G246" s="15">
        <v>7312.16</v>
      </c>
      <c r="H246" s="14">
        <v>315760.18</v>
      </c>
      <c r="I246" s="15">
        <f t="shared" si="6"/>
        <v>28780.970000000005</v>
      </c>
      <c r="J246" s="16">
        <v>60</v>
      </c>
      <c r="K246" s="16">
        <v>0</v>
      </c>
      <c r="L246" s="16">
        <v>56</v>
      </c>
      <c r="M246" s="17">
        <f t="shared" si="7"/>
        <v>-4</v>
      </c>
    </row>
    <row r="247" spans="1:13" x14ac:dyDescent="0.25">
      <c r="A247" s="13" t="s">
        <v>138</v>
      </c>
      <c r="B247" s="13" t="s">
        <v>146</v>
      </c>
      <c r="C247" s="13" t="s">
        <v>71</v>
      </c>
      <c r="D247" s="19">
        <v>27107242</v>
      </c>
      <c r="E247" s="20">
        <v>42997</v>
      </c>
      <c r="F247" s="14">
        <v>48579333.530000001</v>
      </c>
      <c r="G247" s="15">
        <v>5703272.9100000001</v>
      </c>
      <c r="H247" s="14">
        <v>58287332.170000002</v>
      </c>
      <c r="I247" s="15">
        <f t="shared" si="6"/>
        <v>4004725.7300000004</v>
      </c>
      <c r="J247" s="16">
        <v>777</v>
      </c>
      <c r="K247" s="16">
        <v>184</v>
      </c>
      <c r="L247" s="16">
        <v>917</v>
      </c>
      <c r="M247" s="17">
        <f t="shared" si="7"/>
        <v>-44</v>
      </c>
    </row>
    <row r="248" spans="1:13" x14ac:dyDescent="0.25">
      <c r="A248" s="13" t="s">
        <v>138</v>
      </c>
      <c r="B248" s="13" t="s">
        <v>146</v>
      </c>
      <c r="C248" s="13" t="s">
        <v>71</v>
      </c>
      <c r="D248" s="19">
        <v>27107292</v>
      </c>
      <c r="E248" s="20">
        <v>43070</v>
      </c>
      <c r="F248" s="14">
        <v>3594471.43</v>
      </c>
      <c r="G248" s="15">
        <v>571671.63</v>
      </c>
      <c r="H248" s="14">
        <v>4123106.05</v>
      </c>
      <c r="I248" s="15">
        <f t="shared" si="6"/>
        <v>-43037.010000000359</v>
      </c>
      <c r="J248" s="16">
        <v>156</v>
      </c>
      <c r="K248" s="16">
        <v>0</v>
      </c>
      <c r="L248" s="16">
        <v>156</v>
      </c>
      <c r="M248" s="17">
        <f t="shared" si="7"/>
        <v>0</v>
      </c>
    </row>
    <row r="249" spans="1:13" x14ac:dyDescent="0.25">
      <c r="A249" s="13" t="s">
        <v>138</v>
      </c>
      <c r="B249" s="13" t="s">
        <v>146</v>
      </c>
      <c r="C249" s="13" t="s">
        <v>147</v>
      </c>
      <c r="D249" s="19">
        <v>27116134</v>
      </c>
      <c r="E249" s="20">
        <v>43076</v>
      </c>
      <c r="F249" s="14">
        <v>699002</v>
      </c>
      <c r="G249" s="15">
        <v>12491.84</v>
      </c>
      <c r="H249" s="14">
        <v>734453.82</v>
      </c>
      <c r="I249" s="15">
        <f t="shared" si="6"/>
        <v>22959.979999999949</v>
      </c>
      <c r="J249" s="16">
        <v>123</v>
      </c>
      <c r="K249" s="16">
        <v>19</v>
      </c>
      <c r="L249" s="16">
        <v>145</v>
      </c>
      <c r="M249" s="17">
        <f t="shared" si="7"/>
        <v>3</v>
      </c>
    </row>
    <row r="250" spans="1:13" x14ac:dyDescent="0.25">
      <c r="A250" s="13" t="s">
        <v>138</v>
      </c>
      <c r="B250" s="13" t="s">
        <v>146</v>
      </c>
      <c r="C250" s="13" t="s">
        <v>92</v>
      </c>
      <c r="D250" s="19">
        <v>50003571</v>
      </c>
      <c r="E250" s="20">
        <v>43080</v>
      </c>
      <c r="F250" s="14">
        <v>3594528.4</v>
      </c>
      <c r="G250" s="15">
        <v>2909733.01</v>
      </c>
      <c r="H250" s="14">
        <v>6694748.3099999996</v>
      </c>
      <c r="I250" s="15">
        <f t="shared" si="6"/>
        <v>190486.89999999991</v>
      </c>
      <c r="J250" s="16">
        <v>195</v>
      </c>
      <c r="K250" s="16">
        <v>0</v>
      </c>
      <c r="L250" s="16">
        <v>147</v>
      </c>
      <c r="M250" s="17">
        <f t="shared" si="7"/>
        <v>-48</v>
      </c>
    </row>
    <row r="251" spans="1:13" x14ac:dyDescent="0.25">
      <c r="A251" s="13" t="s">
        <v>138</v>
      </c>
      <c r="B251" s="13" t="s">
        <v>146</v>
      </c>
      <c r="C251" s="13" t="s">
        <v>92</v>
      </c>
      <c r="D251" s="19">
        <v>50003577</v>
      </c>
      <c r="E251" s="20">
        <v>43132</v>
      </c>
      <c r="F251" s="14">
        <v>24847758.170000002</v>
      </c>
      <c r="G251" s="15">
        <v>694227.56</v>
      </c>
      <c r="H251" s="14">
        <v>25623564.260000002</v>
      </c>
      <c r="I251" s="15">
        <f t="shared" si="6"/>
        <v>81578.529999999795</v>
      </c>
      <c r="J251" s="16">
        <v>449</v>
      </c>
      <c r="K251" s="16">
        <v>41</v>
      </c>
      <c r="L251" s="16">
        <v>490</v>
      </c>
      <c r="M251" s="17">
        <f t="shared" si="7"/>
        <v>0</v>
      </c>
    </row>
    <row r="252" spans="1:13" x14ac:dyDescent="0.25">
      <c r="A252" s="13" t="s">
        <v>138</v>
      </c>
      <c r="B252" s="13" t="s">
        <v>146</v>
      </c>
      <c r="C252" s="13" t="s">
        <v>322</v>
      </c>
      <c r="D252" s="19">
        <v>50201209</v>
      </c>
      <c r="E252" s="20">
        <v>42990</v>
      </c>
      <c r="F252" s="14">
        <v>229926.39999999999</v>
      </c>
      <c r="G252" s="15">
        <v>0</v>
      </c>
      <c r="H252" s="14">
        <v>233310.26</v>
      </c>
      <c r="I252" s="15">
        <f t="shared" si="6"/>
        <v>3383.8600000000151</v>
      </c>
      <c r="J252" s="16">
        <v>50</v>
      </c>
      <c r="K252" s="16">
        <v>0</v>
      </c>
      <c r="L252" s="16">
        <v>32</v>
      </c>
      <c r="M252" s="17">
        <f t="shared" si="7"/>
        <v>-18</v>
      </c>
    </row>
    <row r="253" spans="1:13" x14ac:dyDescent="0.25">
      <c r="A253" s="13" t="s">
        <v>138</v>
      </c>
      <c r="B253" s="13" t="s">
        <v>146</v>
      </c>
      <c r="C253" s="13" t="s">
        <v>322</v>
      </c>
      <c r="D253" s="19">
        <v>50201211</v>
      </c>
      <c r="E253" s="20">
        <v>43088</v>
      </c>
      <c r="F253" s="14">
        <v>684681.9</v>
      </c>
      <c r="G253" s="15">
        <v>0</v>
      </c>
      <c r="H253" s="14">
        <v>741165.93</v>
      </c>
      <c r="I253" s="15">
        <f t="shared" si="6"/>
        <v>56484.030000000028</v>
      </c>
      <c r="J253" s="16">
        <v>84</v>
      </c>
      <c r="K253" s="16">
        <v>0</v>
      </c>
      <c r="L253" s="16">
        <v>97</v>
      </c>
      <c r="M253" s="17">
        <f t="shared" si="7"/>
        <v>13</v>
      </c>
    </row>
    <row r="254" spans="1:13" x14ac:dyDescent="0.25">
      <c r="A254" s="13" t="s">
        <v>138</v>
      </c>
      <c r="B254" s="13" t="s">
        <v>146</v>
      </c>
      <c r="C254" s="13" t="s">
        <v>71</v>
      </c>
      <c r="D254" s="19">
        <v>50801341</v>
      </c>
      <c r="E254" s="20">
        <v>43119</v>
      </c>
      <c r="F254" s="14">
        <v>1482325.53</v>
      </c>
      <c r="G254" s="18">
        <v>0</v>
      </c>
      <c r="H254" s="14">
        <v>1511119.46</v>
      </c>
      <c r="I254" s="15">
        <f t="shared" si="6"/>
        <v>28793.929999999935</v>
      </c>
      <c r="J254" s="16">
        <v>119</v>
      </c>
      <c r="K254" s="16">
        <v>0</v>
      </c>
      <c r="L254" s="16">
        <v>105</v>
      </c>
      <c r="M254" s="17">
        <f t="shared" si="7"/>
        <v>-14</v>
      </c>
    </row>
    <row r="255" spans="1:13" x14ac:dyDescent="0.25">
      <c r="A255" s="13" t="s">
        <v>138</v>
      </c>
      <c r="B255" s="13" t="s">
        <v>146</v>
      </c>
      <c r="C255" s="13" t="s">
        <v>71</v>
      </c>
      <c r="D255" s="19">
        <v>50801350</v>
      </c>
      <c r="E255" s="20">
        <v>42992</v>
      </c>
      <c r="F255" s="14">
        <v>428325.12</v>
      </c>
      <c r="G255" s="18">
        <v>82967.59</v>
      </c>
      <c r="H255" s="14">
        <v>492962.51</v>
      </c>
      <c r="I255" s="15">
        <f t="shared" si="6"/>
        <v>-18330.199999999983</v>
      </c>
      <c r="J255" s="16">
        <v>108</v>
      </c>
      <c r="K255" s="16">
        <v>0</v>
      </c>
      <c r="L255" s="16">
        <v>70</v>
      </c>
      <c r="M255" s="17">
        <f t="shared" si="7"/>
        <v>-38</v>
      </c>
    </row>
    <row r="256" spans="1:13" x14ac:dyDescent="0.25">
      <c r="A256" s="13" t="s">
        <v>138</v>
      </c>
      <c r="B256" s="13" t="s">
        <v>146</v>
      </c>
      <c r="C256" s="13" t="s">
        <v>323</v>
      </c>
      <c r="D256" s="19">
        <v>50807286</v>
      </c>
      <c r="E256" s="20">
        <v>43131</v>
      </c>
      <c r="F256" s="14">
        <v>2251558.83</v>
      </c>
      <c r="G256" s="15">
        <v>269254.8</v>
      </c>
      <c r="H256" s="14">
        <v>2692010.28</v>
      </c>
      <c r="I256" s="15">
        <f t="shared" si="6"/>
        <v>171196.64999999973</v>
      </c>
      <c r="J256" s="16">
        <v>52</v>
      </c>
      <c r="K256" s="16">
        <v>60</v>
      </c>
      <c r="L256" s="16">
        <v>100</v>
      </c>
      <c r="M256" s="17">
        <f t="shared" si="7"/>
        <v>-12</v>
      </c>
    </row>
    <row r="257" spans="1:13" x14ac:dyDescent="0.25">
      <c r="A257" s="13" t="s">
        <v>138</v>
      </c>
      <c r="B257" s="13" t="s">
        <v>146</v>
      </c>
      <c r="C257" s="13" t="s">
        <v>20</v>
      </c>
      <c r="D257" s="19">
        <v>91200424</v>
      </c>
      <c r="E257" s="20">
        <v>43090</v>
      </c>
      <c r="F257" s="14">
        <v>2697458.33</v>
      </c>
      <c r="G257" s="15">
        <v>-94765.8</v>
      </c>
      <c r="H257" s="14">
        <v>2423628.89</v>
      </c>
      <c r="I257" s="15">
        <f t="shared" si="6"/>
        <v>-179063.63999999996</v>
      </c>
      <c r="J257" s="16">
        <v>228</v>
      </c>
      <c r="K257" s="16">
        <v>0</v>
      </c>
      <c r="L257" s="16">
        <v>275</v>
      </c>
      <c r="M257" s="17">
        <f t="shared" si="7"/>
        <v>47</v>
      </c>
    </row>
    <row r="258" spans="1:13" x14ac:dyDescent="0.25">
      <c r="A258" s="13" t="s">
        <v>138</v>
      </c>
      <c r="B258" s="13" t="s">
        <v>146</v>
      </c>
      <c r="C258" s="13" t="s">
        <v>42</v>
      </c>
      <c r="D258" s="19">
        <v>91270067</v>
      </c>
      <c r="E258" s="20">
        <v>43136</v>
      </c>
      <c r="F258" s="14">
        <v>582538.5</v>
      </c>
      <c r="G258" s="15">
        <v>0</v>
      </c>
      <c r="H258" s="14">
        <v>572570.98</v>
      </c>
      <c r="I258" s="15">
        <f t="shared" si="6"/>
        <v>-9967.5200000000186</v>
      </c>
      <c r="J258" s="16">
        <v>45</v>
      </c>
      <c r="K258" s="16">
        <v>15</v>
      </c>
      <c r="L258" s="16">
        <v>60</v>
      </c>
      <c r="M258" s="17">
        <f t="shared" si="7"/>
        <v>0</v>
      </c>
    </row>
    <row r="259" spans="1:13" x14ac:dyDescent="0.25">
      <c r="A259" s="13" t="s">
        <v>138</v>
      </c>
      <c r="B259" s="13" t="s">
        <v>146</v>
      </c>
      <c r="C259" s="13" t="s">
        <v>42</v>
      </c>
      <c r="D259" s="19">
        <v>91270068</v>
      </c>
      <c r="E259" s="20">
        <v>43006</v>
      </c>
      <c r="F259" s="14">
        <v>499113.91</v>
      </c>
      <c r="G259" s="15">
        <v>67438.899999999994</v>
      </c>
      <c r="H259" s="14">
        <v>470481.51</v>
      </c>
      <c r="I259" s="15">
        <f t="shared" si="6"/>
        <v>-96071.299999999959</v>
      </c>
      <c r="J259" s="16">
        <v>60</v>
      </c>
      <c r="K259" s="16">
        <v>25</v>
      </c>
      <c r="L259" s="16">
        <v>167</v>
      </c>
      <c r="M259" s="17">
        <f t="shared" si="7"/>
        <v>82</v>
      </c>
    </row>
    <row r="260" spans="1:13" x14ac:dyDescent="0.25">
      <c r="A260" s="13" t="s">
        <v>138</v>
      </c>
      <c r="B260" s="13" t="s">
        <v>146</v>
      </c>
      <c r="C260" s="13" t="s">
        <v>20</v>
      </c>
      <c r="D260" s="19">
        <v>91270085</v>
      </c>
      <c r="E260" s="20">
        <v>43152</v>
      </c>
      <c r="F260" s="14">
        <v>810065.52</v>
      </c>
      <c r="G260" s="15">
        <v>0</v>
      </c>
      <c r="H260" s="14">
        <v>809934.24</v>
      </c>
      <c r="I260" s="15">
        <f t="shared" ref="I260:I323" si="8">H260-F260-G260</f>
        <v>-131.28000000002794</v>
      </c>
      <c r="J260" s="16">
        <v>90</v>
      </c>
      <c r="K260" s="16">
        <v>0</v>
      </c>
      <c r="L260" s="16">
        <v>83</v>
      </c>
      <c r="M260" s="17">
        <f t="shared" ref="M260:M323" si="9">L260-J260-K260</f>
        <v>-7</v>
      </c>
    </row>
    <row r="261" spans="1:13" x14ac:dyDescent="0.25">
      <c r="A261" s="13" t="s">
        <v>138</v>
      </c>
      <c r="B261" s="13" t="s">
        <v>146</v>
      </c>
      <c r="C261" s="13" t="s">
        <v>20</v>
      </c>
      <c r="D261" s="19">
        <v>91270094</v>
      </c>
      <c r="E261" s="20">
        <v>43076</v>
      </c>
      <c r="F261" s="14">
        <v>1698653.4</v>
      </c>
      <c r="G261" s="18">
        <v>1628671.75</v>
      </c>
      <c r="H261" s="14">
        <v>3890808.88</v>
      </c>
      <c r="I261" s="15">
        <f t="shared" si="8"/>
        <v>563483.73</v>
      </c>
      <c r="J261" s="16">
        <v>304</v>
      </c>
      <c r="K261" s="16">
        <v>16</v>
      </c>
      <c r="L261" s="16">
        <v>292</v>
      </c>
      <c r="M261" s="17">
        <f t="shared" si="9"/>
        <v>-28</v>
      </c>
    </row>
    <row r="262" spans="1:13" x14ac:dyDescent="0.25">
      <c r="A262" s="13" t="s">
        <v>138</v>
      </c>
      <c r="B262" s="13" t="s">
        <v>146</v>
      </c>
      <c r="C262" s="13" t="s">
        <v>20</v>
      </c>
      <c r="D262" s="19">
        <v>91271631</v>
      </c>
      <c r="E262" s="20">
        <v>43056</v>
      </c>
      <c r="F262" s="14">
        <v>5688316.2199999997</v>
      </c>
      <c r="G262" s="15">
        <v>1417991.28</v>
      </c>
      <c r="H262" s="14">
        <v>6948572.0899999999</v>
      </c>
      <c r="I262" s="15">
        <f t="shared" si="8"/>
        <v>-157735.40999999992</v>
      </c>
      <c r="J262" s="16">
        <v>368</v>
      </c>
      <c r="K262" s="16">
        <v>0</v>
      </c>
      <c r="L262" s="16">
        <v>362</v>
      </c>
      <c r="M262" s="17">
        <f t="shared" si="9"/>
        <v>-6</v>
      </c>
    </row>
    <row r="263" spans="1:13" x14ac:dyDescent="0.25">
      <c r="A263" s="13" t="s">
        <v>138</v>
      </c>
      <c r="B263" s="13" t="s">
        <v>146</v>
      </c>
      <c r="C263" s="13" t="s">
        <v>42</v>
      </c>
      <c r="D263" s="19">
        <v>91272063</v>
      </c>
      <c r="E263" s="20">
        <v>43084</v>
      </c>
      <c r="F263" s="14">
        <v>1096120.3200000001</v>
      </c>
      <c r="G263" s="15">
        <v>82376.25</v>
      </c>
      <c r="H263" s="14">
        <v>1171585.71</v>
      </c>
      <c r="I263" s="15">
        <f t="shared" si="8"/>
        <v>-6910.8600000001024</v>
      </c>
      <c r="J263" s="16">
        <v>150</v>
      </c>
      <c r="K263" s="16">
        <v>35</v>
      </c>
      <c r="L263" s="16">
        <v>185</v>
      </c>
      <c r="M263" s="17">
        <f t="shared" si="9"/>
        <v>0</v>
      </c>
    </row>
    <row r="264" spans="1:13" x14ac:dyDescent="0.25">
      <c r="A264" s="13" t="s">
        <v>138</v>
      </c>
      <c r="B264" s="13" t="s">
        <v>146</v>
      </c>
      <c r="C264" s="13" t="s">
        <v>42</v>
      </c>
      <c r="D264" s="19">
        <v>91272230</v>
      </c>
      <c r="E264" s="20">
        <v>43004</v>
      </c>
      <c r="F264" s="14">
        <v>2825133.25</v>
      </c>
      <c r="G264" s="15">
        <v>332030.36</v>
      </c>
      <c r="H264" s="14">
        <v>3327370.16</v>
      </c>
      <c r="I264" s="15">
        <f t="shared" si="8"/>
        <v>170206.55000000016</v>
      </c>
      <c r="J264" s="16">
        <v>401</v>
      </c>
      <c r="K264" s="16">
        <v>0</v>
      </c>
      <c r="L264" s="16">
        <v>242</v>
      </c>
      <c r="M264" s="17">
        <f t="shared" si="9"/>
        <v>-159</v>
      </c>
    </row>
    <row r="265" spans="1:13" x14ac:dyDescent="0.25">
      <c r="A265" s="13" t="s">
        <v>138</v>
      </c>
      <c r="B265" s="13" t="s">
        <v>146</v>
      </c>
      <c r="C265" s="13" t="s">
        <v>42</v>
      </c>
      <c r="D265" s="19">
        <v>91272285</v>
      </c>
      <c r="E265" s="20">
        <v>43067</v>
      </c>
      <c r="F265" s="14">
        <v>548724.81000000006</v>
      </c>
      <c r="G265" s="18">
        <v>1819.22</v>
      </c>
      <c r="H265" s="14">
        <v>497277.05</v>
      </c>
      <c r="I265" s="15">
        <f t="shared" si="8"/>
        <v>-53266.980000000069</v>
      </c>
      <c r="J265" s="16">
        <v>90</v>
      </c>
      <c r="K265" s="16">
        <v>0</v>
      </c>
      <c r="L265" s="16">
        <v>196</v>
      </c>
      <c r="M265" s="17">
        <f t="shared" si="9"/>
        <v>106</v>
      </c>
    </row>
    <row r="266" spans="1:13" x14ac:dyDescent="0.25">
      <c r="A266" s="13" t="s">
        <v>138</v>
      </c>
      <c r="B266" s="13" t="s">
        <v>146</v>
      </c>
      <c r="C266" s="13" t="s">
        <v>148</v>
      </c>
      <c r="D266" s="19">
        <v>100601059</v>
      </c>
      <c r="E266" s="20">
        <v>42999</v>
      </c>
      <c r="F266" s="14">
        <v>7690213.5300000003</v>
      </c>
      <c r="G266" s="15">
        <v>696173.73</v>
      </c>
      <c r="H266" s="14">
        <v>8449345.4399999995</v>
      </c>
      <c r="I266" s="15">
        <f t="shared" si="8"/>
        <v>62958.179999999236</v>
      </c>
      <c r="J266" s="16">
        <v>322</v>
      </c>
      <c r="K266" s="16">
        <v>28</v>
      </c>
      <c r="L266" s="16">
        <v>350</v>
      </c>
      <c r="M266" s="17">
        <f t="shared" si="9"/>
        <v>0</v>
      </c>
    </row>
    <row r="267" spans="1:13" x14ac:dyDescent="0.25">
      <c r="A267" s="13" t="s">
        <v>138</v>
      </c>
      <c r="B267" s="13" t="s">
        <v>146</v>
      </c>
      <c r="C267" s="13" t="s">
        <v>148</v>
      </c>
      <c r="D267" s="19">
        <v>100601072</v>
      </c>
      <c r="E267" s="20">
        <v>43157</v>
      </c>
      <c r="F267" s="14">
        <v>92050.2</v>
      </c>
      <c r="G267" s="15">
        <v>0</v>
      </c>
      <c r="H267" s="14">
        <v>95138.37</v>
      </c>
      <c r="I267" s="15">
        <f t="shared" si="8"/>
        <v>3088.1699999999983</v>
      </c>
      <c r="J267" s="16">
        <v>30</v>
      </c>
      <c r="K267" s="16">
        <v>0</v>
      </c>
      <c r="L267" s="16">
        <v>14</v>
      </c>
      <c r="M267" s="17">
        <f t="shared" si="9"/>
        <v>-16</v>
      </c>
    </row>
    <row r="268" spans="1:13" x14ac:dyDescent="0.25">
      <c r="A268" s="13" t="s">
        <v>138</v>
      </c>
      <c r="B268" s="13" t="s">
        <v>146</v>
      </c>
      <c r="C268" s="13" t="s">
        <v>324</v>
      </c>
      <c r="D268" s="19">
        <v>125804060</v>
      </c>
      <c r="E268" s="20">
        <v>42990</v>
      </c>
      <c r="F268" s="14">
        <v>493967.08</v>
      </c>
      <c r="G268" s="15">
        <v>-57147</v>
      </c>
      <c r="H268" s="14">
        <v>586654.86</v>
      </c>
      <c r="I268" s="15">
        <f t="shared" si="8"/>
        <v>149834.77999999997</v>
      </c>
      <c r="J268" s="16">
        <v>79</v>
      </c>
      <c r="K268" s="16">
        <v>0</v>
      </c>
      <c r="L268" s="16">
        <v>75</v>
      </c>
      <c r="M268" s="17">
        <f t="shared" si="9"/>
        <v>-4</v>
      </c>
    </row>
    <row r="269" spans="1:13" x14ac:dyDescent="0.25">
      <c r="A269" s="13" t="s">
        <v>138</v>
      </c>
      <c r="B269" s="13" t="s">
        <v>146</v>
      </c>
      <c r="C269" s="13" t="s">
        <v>149</v>
      </c>
      <c r="D269" s="19">
        <v>168503096</v>
      </c>
      <c r="E269" s="20">
        <v>43033</v>
      </c>
      <c r="F269" s="14">
        <v>191207.77</v>
      </c>
      <c r="G269" s="15">
        <v>76766.5</v>
      </c>
      <c r="H269" s="14">
        <v>231971.76</v>
      </c>
      <c r="I269" s="15">
        <f t="shared" si="8"/>
        <v>-36002.50999999998</v>
      </c>
      <c r="J269" s="16">
        <v>42</v>
      </c>
      <c r="K269" s="16">
        <v>0</v>
      </c>
      <c r="L269" s="16">
        <v>30</v>
      </c>
      <c r="M269" s="17">
        <f t="shared" si="9"/>
        <v>-12</v>
      </c>
    </row>
    <row r="270" spans="1:13" x14ac:dyDescent="0.25">
      <c r="A270" s="13" t="s">
        <v>138</v>
      </c>
      <c r="B270" s="13" t="s">
        <v>146</v>
      </c>
      <c r="C270" s="13" t="s">
        <v>150</v>
      </c>
      <c r="D270" s="19">
        <v>294101024</v>
      </c>
      <c r="E270" s="20">
        <v>43132</v>
      </c>
      <c r="F270" s="14">
        <v>3817766.77</v>
      </c>
      <c r="G270" s="15">
        <v>63790.29</v>
      </c>
      <c r="H270" s="14">
        <v>4198598.09</v>
      </c>
      <c r="I270" s="15">
        <f t="shared" si="8"/>
        <v>317041.02999999985</v>
      </c>
      <c r="J270" s="16">
        <v>70</v>
      </c>
      <c r="K270" s="16">
        <v>0</v>
      </c>
      <c r="L270" s="16">
        <v>70</v>
      </c>
      <c r="M270" s="17">
        <f t="shared" si="9"/>
        <v>0</v>
      </c>
    </row>
    <row r="271" spans="1:13" x14ac:dyDescent="0.25">
      <c r="A271" s="13" t="s">
        <v>138</v>
      </c>
      <c r="B271" s="13" t="s">
        <v>146</v>
      </c>
      <c r="C271" s="13" t="s">
        <v>150</v>
      </c>
      <c r="D271" s="19">
        <v>294102050</v>
      </c>
      <c r="E271" s="20">
        <v>42998</v>
      </c>
      <c r="F271" s="14">
        <v>2999793.89</v>
      </c>
      <c r="G271" s="15">
        <v>11558.22</v>
      </c>
      <c r="H271" s="14">
        <v>3081227.87</v>
      </c>
      <c r="I271" s="15">
        <f t="shared" si="8"/>
        <v>69875.75999999998</v>
      </c>
      <c r="J271" s="16">
        <v>75</v>
      </c>
      <c r="K271" s="16">
        <v>6</v>
      </c>
      <c r="L271" s="16">
        <v>81</v>
      </c>
      <c r="M271" s="17">
        <f t="shared" si="9"/>
        <v>0</v>
      </c>
    </row>
    <row r="272" spans="1:13" x14ac:dyDescent="0.25">
      <c r="A272" s="13" t="s">
        <v>138</v>
      </c>
      <c r="B272" s="13" t="s">
        <v>146</v>
      </c>
      <c r="C272" s="13" t="s">
        <v>325</v>
      </c>
      <c r="D272" s="19">
        <v>331201008</v>
      </c>
      <c r="E272" s="20">
        <v>43076</v>
      </c>
      <c r="F272" s="14">
        <v>3845442.26</v>
      </c>
      <c r="G272" s="15">
        <v>59378.15</v>
      </c>
      <c r="H272" s="14">
        <v>3979634.3</v>
      </c>
      <c r="I272" s="15">
        <f t="shared" si="8"/>
        <v>74813.890000000043</v>
      </c>
      <c r="J272" s="16">
        <v>225</v>
      </c>
      <c r="K272" s="16">
        <v>0</v>
      </c>
      <c r="L272" s="16">
        <v>225</v>
      </c>
      <c r="M272" s="17">
        <f t="shared" si="9"/>
        <v>0</v>
      </c>
    </row>
    <row r="273" spans="1:13" x14ac:dyDescent="0.25">
      <c r="A273" s="13" t="s">
        <v>138</v>
      </c>
      <c r="B273" s="13" t="s">
        <v>151</v>
      </c>
      <c r="C273" s="13" t="s">
        <v>326</v>
      </c>
      <c r="D273" s="19">
        <v>106203051</v>
      </c>
      <c r="E273" s="20">
        <v>43153</v>
      </c>
      <c r="F273" s="14">
        <v>978908.2</v>
      </c>
      <c r="G273" s="15">
        <v>-25830</v>
      </c>
      <c r="H273" s="14">
        <v>1064737.8600000001</v>
      </c>
      <c r="I273" s="15">
        <f t="shared" si="8"/>
        <v>111659.66000000015</v>
      </c>
      <c r="J273" s="16">
        <v>91</v>
      </c>
      <c r="K273" s="16">
        <v>0</v>
      </c>
      <c r="L273" s="16">
        <v>82</v>
      </c>
      <c r="M273" s="17">
        <f t="shared" si="9"/>
        <v>-9</v>
      </c>
    </row>
    <row r="274" spans="1:13" x14ac:dyDescent="0.25">
      <c r="A274" s="13" t="s">
        <v>138</v>
      </c>
      <c r="B274" s="13" t="s">
        <v>151</v>
      </c>
      <c r="C274" s="13" t="s">
        <v>152</v>
      </c>
      <c r="D274" s="19">
        <v>125901041</v>
      </c>
      <c r="E274" s="20">
        <v>43006</v>
      </c>
      <c r="F274" s="14">
        <v>238826.4</v>
      </c>
      <c r="G274" s="18">
        <v>0</v>
      </c>
      <c r="H274" s="14">
        <v>224085.22</v>
      </c>
      <c r="I274" s="15">
        <f t="shared" si="8"/>
        <v>-14741.179999999993</v>
      </c>
      <c r="J274" s="16">
        <v>22</v>
      </c>
      <c r="K274" s="16">
        <v>0</v>
      </c>
      <c r="L274" s="16">
        <v>22</v>
      </c>
      <c r="M274" s="17">
        <f t="shared" si="9"/>
        <v>0</v>
      </c>
    </row>
    <row r="275" spans="1:13" x14ac:dyDescent="0.25">
      <c r="A275" s="13" t="s">
        <v>138</v>
      </c>
      <c r="B275" s="13" t="s">
        <v>151</v>
      </c>
      <c r="C275" s="13" t="s">
        <v>327</v>
      </c>
      <c r="D275" s="19">
        <v>198601044</v>
      </c>
      <c r="E275" s="20">
        <v>43033</v>
      </c>
      <c r="F275" s="14">
        <v>1385318.81</v>
      </c>
      <c r="G275" s="15">
        <v>28962.78</v>
      </c>
      <c r="H275" s="14">
        <v>1406626.27</v>
      </c>
      <c r="I275" s="15">
        <f t="shared" si="8"/>
        <v>-7655.3200000000361</v>
      </c>
      <c r="J275" s="16">
        <v>43</v>
      </c>
      <c r="K275" s="16">
        <v>1</v>
      </c>
      <c r="L275" s="16">
        <v>44</v>
      </c>
      <c r="M275" s="17">
        <f t="shared" si="9"/>
        <v>0</v>
      </c>
    </row>
    <row r="276" spans="1:13" x14ac:dyDescent="0.25">
      <c r="A276" s="13" t="s">
        <v>138</v>
      </c>
      <c r="B276" s="13" t="s">
        <v>153</v>
      </c>
      <c r="C276" s="13" t="s">
        <v>39</v>
      </c>
      <c r="D276" s="19">
        <v>11411076</v>
      </c>
      <c r="E276" s="20">
        <v>43117</v>
      </c>
      <c r="F276" s="14">
        <v>181056.63</v>
      </c>
      <c r="G276" s="15">
        <v>33925.25</v>
      </c>
      <c r="H276" s="14">
        <v>246012.26</v>
      </c>
      <c r="I276" s="15">
        <f t="shared" si="8"/>
        <v>31030.380000000005</v>
      </c>
      <c r="J276" s="16">
        <v>23</v>
      </c>
      <c r="K276" s="16">
        <v>0</v>
      </c>
      <c r="L276" s="16">
        <v>16</v>
      </c>
      <c r="M276" s="17">
        <f t="shared" si="9"/>
        <v>-7</v>
      </c>
    </row>
    <row r="277" spans="1:13" x14ac:dyDescent="0.25">
      <c r="A277" s="13" t="s">
        <v>138</v>
      </c>
      <c r="B277" s="13" t="s">
        <v>153</v>
      </c>
      <c r="C277" s="13" t="s">
        <v>71</v>
      </c>
      <c r="D277" s="19">
        <v>27104091</v>
      </c>
      <c r="E277" s="20">
        <v>43145</v>
      </c>
      <c r="F277" s="14">
        <v>4962242.32</v>
      </c>
      <c r="G277" s="15">
        <v>211476</v>
      </c>
      <c r="H277" s="14">
        <v>5431472.75</v>
      </c>
      <c r="I277" s="15">
        <f t="shared" si="8"/>
        <v>257754.4299999997</v>
      </c>
      <c r="J277" s="16">
        <v>90</v>
      </c>
      <c r="K277" s="16">
        <v>27</v>
      </c>
      <c r="L277" s="16">
        <v>112</v>
      </c>
      <c r="M277" s="17">
        <f t="shared" si="9"/>
        <v>-5</v>
      </c>
    </row>
    <row r="278" spans="1:13" x14ac:dyDescent="0.25">
      <c r="A278" s="13" t="s">
        <v>154</v>
      </c>
      <c r="B278" s="13" t="s">
        <v>155</v>
      </c>
      <c r="C278" s="13" t="s">
        <v>106</v>
      </c>
      <c r="D278" s="19">
        <v>23706043</v>
      </c>
      <c r="E278" s="20">
        <v>42989</v>
      </c>
      <c r="F278" s="14">
        <v>6984698.9199999999</v>
      </c>
      <c r="G278" s="15">
        <v>-41943.32</v>
      </c>
      <c r="H278" s="14">
        <v>6738628.5700000003</v>
      </c>
      <c r="I278" s="15">
        <f t="shared" si="8"/>
        <v>-204127.02999999962</v>
      </c>
      <c r="J278" s="16">
        <v>128</v>
      </c>
      <c r="K278" s="16">
        <v>0</v>
      </c>
      <c r="L278" s="16">
        <v>117</v>
      </c>
      <c r="M278" s="17">
        <f t="shared" si="9"/>
        <v>-11</v>
      </c>
    </row>
    <row r="279" spans="1:13" x14ac:dyDescent="0.25">
      <c r="A279" s="13" t="s">
        <v>154</v>
      </c>
      <c r="B279" s="13" t="s">
        <v>155</v>
      </c>
      <c r="C279" s="13" t="s">
        <v>328</v>
      </c>
      <c r="D279" s="19">
        <v>62301022</v>
      </c>
      <c r="E279" s="20">
        <v>43045</v>
      </c>
      <c r="F279" s="14">
        <v>1222988.25</v>
      </c>
      <c r="G279" s="15">
        <v>-1211.04</v>
      </c>
      <c r="H279" s="14">
        <v>1276875.45</v>
      </c>
      <c r="I279" s="15">
        <f t="shared" si="8"/>
        <v>55098.239999999954</v>
      </c>
      <c r="J279" s="16">
        <v>94</v>
      </c>
      <c r="K279" s="16">
        <v>0</v>
      </c>
      <c r="L279" s="16">
        <v>46</v>
      </c>
      <c r="M279" s="17">
        <f t="shared" si="9"/>
        <v>-48</v>
      </c>
    </row>
    <row r="280" spans="1:13" x14ac:dyDescent="0.25">
      <c r="A280" s="13" t="s">
        <v>154</v>
      </c>
      <c r="B280" s="13" t="s">
        <v>156</v>
      </c>
      <c r="C280" s="13" t="s">
        <v>329</v>
      </c>
      <c r="D280" s="19">
        <v>154502021</v>
      </c>
      <c r="E280" s="20">
        <v>43024</v>
      </c>
      <c r="F280" s="14">
        <v>9571743.0999999996</v>
      </c>
      <c r="G280" s="15">
        <v>100872.03</v>
      </c>
      <c r="H280" s="14">
        <v>9585232.7799999993</v>
      </c>
      <c r="I280" s="15">
        <f t="shared" si="8"/>
        <v>-87382.350000000297</v>
      </c>
      <c r="J280" s="16">
        <v>223</v>
      </c>
      <c r="K280" s="16">
        <v>20</v>
      </c>
      <c r="L280" s="16">
        <v>239</v>
      </c>
      <c r="M280" s="17">
        <f t="shared" si="9"/>
        <v>-4</v>
      </c>
    </row>
    <row r="281" spans="1:13" x14ac:dyDescent="0.25">
      <c r="A281" s="13" t="s">
        <v>154</v>
      </c>
      <c r="B281" s="13" t="s">
        <v>330</v>
      </c>
      <c r="C281" s="13" t="s">
        <v>331</v>
      </c>
      <c r="D281" s="19">
        <v>27602028</v>
      </c>
      <c r="E281" s="20">
        <v>43055</v>
      </c>
      <c r="F281" s="14">
        <v>1770045.27</v>
      </c>
      <c r="G281" s="18">
        <v>32930.769999999997</v>
      </c>
      <c r="H281" s="14">
        <v>1979126.39</v>
      </c>
      <c r="I281" s="15">
        <f t="shared" si="8"/>
        <v>176150.34999999989</v>
      </c>
      <c r="J281" s="16">
        <v>145</v>
      </c>
      <c r="K281" s="16">
        <v>0</v>
      </c>
      <c r="L281" s="16">
        <v>81</v>
      </c>
      <c r="M281" s="17">
        <f t="shared" si="9"/>
        <v>-64</v>
      </c>
    </row>
    <row r="282" spans="1:13" x14ac:dyDescent="0.25">
      <c r="A282" s="13" t="s">
        <v>154</v>
      </c>
      <c r="B282" s="13" t="s">
        <v>330</v>
      </c>
      <c r="C282" s="13" t="s">
        <v>332</v>
      </c>
      <c r="D282" s="19">
        <v>30001091</v>
      </c>
      <c r="E282" s="20">
        <v>43052</v>
      </c>
      <c r="F282" s="14">
        <v>307234.03999999998</v>
      </c>
      <c r="G282" s="15">
        <v>-809.98</v>
      </c>
      <c r="H282" s="14">
        <v>283379.12</v>
      </c>
      <c r="I282" s="15">
        <f t="shared" si="8"/>
        <v>-23044.939999999984</v>
      </c>
      <c r="J282" s="16">
        <v>51</v>
      </c>
      <c r="K282" s="16">
        <v>0</v>
      </c>
      <c r="L282" s="16">
        <v>34</v>
      </c>
      <c r="M282" s="17">
        <f t="shared" si="9"/>
        <v>-17</v>
      </c>
    </row>
    <row r="283" spans="1:13" x14ac:dyDescent="0.25">
      <c r="A283" s="13" t="s">
        <v>154</v>
      </c>
      <c r="B283" s="13" t="s">
        <v>158</v>
      </c>
      <c r="C283" s="13" t="s">
        <v>27</v>
      </c>
      <c r="D283" s="19">
        <v>8601084</v>
      </c>
      <c r="E283" s="20">
        <v>43118</v>
      </c>
      <c r="F283" s="14">
        <v>4395787.29</v>
      </c>
      <c r="G283" s="15">
        <v>-166931.38</v>
      </c>
      <c r="H283" s="14">
        <v>4393655.88</v>
      </c>
      <c r="I283" s="15">
        <f t="shared" si="8"/>
        <v>164799.96999999986</v>
      </c>
      <c r="J283" s="16">
        <v>75</v>
      </c>
      <c r="K283" s="16">
        <v>0</v>
      </c>
      <c r="L283" s="16">
        <v>72</v>
      </c>
      <c r="M283" s="17">
        <f t="shared" si="9"/>
        <v>-3</v>
      </c>
    </row>
    <row r="284" spans="1:13" x14ac:dyDescent="0.25">
      <c r="A284" s="13" t="s">
        <v>154</v>
      </c>
      <c r="B284" s="13" t="s">
        <v>158</v>
      </c>
      <c r="C284" s="13" t="s">
        <v>106</v>
      </c>
      <c r="D284" s="19">
        <v>23703032</v>
      </c>
      <c r="E284" s="20">
        <v>43116</v>
      </c>
      <c r="F284" s="14">
        <v>12273762.93</v>
      </c>
      <c r="G284" s="15">
        <v>386900.94</v>
      </c>
      <c r="H284" s="14">
        <v>11312097.5</v>
      </c>
      <c r="I284" s="15">
        <f t="shared" si="8"/>
        <v>-1348566.3699999996</v>
      </c>
      <c r="J284" s="16">
        <v>228</v>
      </c>
      <c r="K284" s="16">
        <v>90</v>
      </c>
      <c r="L284" s="16">
        <v>339</v>
      </c>
      <c r="M284" s="17">
        <f t="shared" si="9"/>
        <v>21</v>
      </c>
    </row>
    <row r="285" spans="1:13" x14ac:dyDescent="0.25">
      <c r="A285" s="13" t="s">
        <v>154</v>
      </c>
      <c r="B285" s="13" t="s">
        <v>158</v>
      </c>
      <c r="C285" s="13" t="s">
        <v>333</v>
      </c>
      <c r="D285" s="19">
        <v>215004067</v>
      </c>
      <c r="E285" s="20">
        <v>43147</v>
      </c>
      <c r="F285" s="14">
        <v>4677325.8899999997</v>
      </c>
      <c r="G285" s="15">
        <v>262644.44</v>
      </c>
      <c r="H285" s="14">
        <v>4662851.21</v>
      </c>
      <c r="I285" s="15">
        <f t="shared" si="8"/>
        <v>-277119.1199999997</v>
      </c>
      <c r="J285" s="16">
        <v>136</v>
      </c>
      <c r="K285" s="16">
        <v>0</v>
      </c>
      <c r="L285" s="16">
        <v>136</v>
      </c>
      <c r="M285" s="17">
        <f t="shared" si="9"/>
        <v>0</v>
      </c>
    </row>
    <row r="286" spans="1:13" x14ac:dyDescent="0.25">
      <c r="A286" s="13" t="s">
        <v>159</v>
      </c>
      <c r="B286" s="13" t="s">
        <v>160</v>
      </c>
      <c r="C286" s="13" t="s">
        <v>163</v>
      </c>
      <c r="D286" s="19">
        <v>5202035</v>
      </c>
      <c r="E286" s="20">
        <v>43118</v>
      </c>
      <c r="F286" s="14">
        <v>12311087.550000001</v>
      </c>
      <c r="G286" s="15">
        <v>501984.14</v>
      </c>
      <c r="H286" s="14">
        <v>12808018.439999999</v>
      </c>
      <c r="I286" s="15">
        <f t="shared" si="8"/>
        <v>-5053.2500000012806</v>
      </c>
      <c r="J286" s="16">
        <v>68</v>
      </c>
      <c r="K286" s="16">
        <v>0</v>
      </c>
      <c r="L286" s="16">
        <v>62</v>
      </c>
      <c r="M286" s="17">
        <f t="shared" si="9"/>
        <v>-6</v>
      </c>
    </row>
    <row r="287" spans="1:13" x14ac:dyDescent="0.25">
      <c r="A287" s="13" t="s">
        <v>159</v>
      </c>
      <c r="B287" s="13" t="s">
        <v>334</v>
      </c>
      <c r="C287" s="13" t="s">
        <v>335</v>
      </c>
      <c r="D287" s="19">
        <v>80602021</v>
      </c>
      <c r="E287" s="20">
        <v>43117</v>
      </c>
      <c r="F287" s="14">
        <v>1189744.5</v>
      </c>
      <c r="G287" s="15">
        <v>21641.46</v>
      </c>
      <c r="H287" s="14">
        <v>973518.93</v>
      </c>
      <c r="I287" s="15">
        <f t="shared" si="8"/>
        <v>-237867.02999999994</v>
      </c>
      <c r="J287" s="16">
        <v>102</v>
      </c>
      <c r="K287" s="16">
        <v>26</v>
      </c>
      <c r="L287" s="16">
        <v>128</v>
      </c>
      <c r="M287" s="17">
        <f t="shared" si="9"/>
        <v>0</v>
      </c>
    </row>
    <row r="288" spans="1:13" x14ac:dyDescent="0.25">
      <c r="A288" s="13" t="s">
        <v>159</v>
      </c>
      <c r="B288" s="13" t="s">
        <v>336</v>
      </c>
      <c r="C288" s="13" t="s">
        <v>175</v>
      </c>
      <c r="D288" s="19">
        <v>38006015</v>
      </c>
      <c r="E288" s="20">
        <v>43130</v>
      </c>
      <c r="F288" s="14">
        <v>18313514.73</v>
      </c>
      <c r="G288" s="18">
        <v>1122296.23</v>
      </c>
      <c r="H288" s="14">
        <v>19297424.91</v>
      </c>
      <c r="I288" s="15">
        <f t="shared" si="8"/>
        <v>-138386.05000000028</v>
      </c>
      <c r="J288" s="16">
        <v>339</v>
      </c>
      <c r="K288" s="16">
        <v>164</v>
      </c>
      <c r="L288" s="16">
        <v>533</v>
      </c>
      <c r="M288" s="17">
        <f t="shared" si="9"/>
        <v>30</v>
      </c>
    </row>
    <row r="289" spans="1:13" x14ac:dyDescent="0.25">
      <c r="A289" s="13" t="s">
        <v>159</v>
      </c>
      <c r="B289" s="13" t="s">
        <v>336</v>
      </c>
      <c r="C289" s="13" t="s">
        <v>337</v>
      </c>
      <c r="D289" s="19">
        <v>125502007</v>
      </c>
      <c r="E289" s="20">
        <v>43123</v>
      </c>
      <c r="F289" s="14">
        <v>553859.56999999995</v>
      </c>
      <c r="G289" s="15">
        <v>8674.9699999999993</v>
      </c>
      <c r="H289" s="14">
        <v>535832.25</v>
      </c>
      <c r="I289" s="15">
        <f t="shared" si="8"/>
        <v>-26702.28999999995</v>
      </c>
      <c r="J289" s="16">
        <v>45</v>
      </c>
      <c r="K289" s="16">
        <v>5</v>
      </c>
      <c r="L289" s="16">
        <v>57</v>
      </c>
      <c r="M289" s="17">
        <f t="shared" si="9"/>
        <v>7</v>
      </c>
    </row>
    <row r="290" spans="1:13" x14ac:dyDescent="0.25">
      <c r="A290" s="13" t="s">
        <v>159</v>
      </c>
      <c r="B290" s="13" t="s">
        <v>338</v>
      </c>
      <c r="C290" s="13" t="s">
        <v>232</v>
      </c>
      <c r="D290" s="19">
        <v>45308017</v>
      </c>
      <c r="E290" s="20">
        <v>43098</v>
      </c>
      <c r="F290" s="14">
        <v>6982818.6200000001</v>
      </c>
      <c r="G290" s="15">
        <v>24270.28</v>
      </c>
      <c r="H290" s="14">
        <v>6658401.8399999999</v>
      </c>
      <c r="I290" s="15">
        <f t="shared" si="8"/>
        <v>-348687.06000000029</v>
      </c>
      <c r="J290" s="16">
        <v>242</v>
      </c>
      <c r="K290" s="16">
        <v>0</v>
      </c>
      <c r="L290" s="16">
        <v>240</v>
      </c>
      <c r="M290" s="17">
        <f t="shared" si="9"/>
        <v>-2</v>
      </c>
    </row>
    <row r="291" spans="1:13" x14ac:dyDescent="0.25">
      <c r="A291" s="13" t="s">
        <v>159</v>
      </c>
      <c r="B291" s="13" t="s">
        <v>339</v>
      </c>
      <c r="C291" s="13" t="s">
        <v>24</v>
      </c>
      <c r="D291" s="19">
        <v>5304042</v>
      </c>
      <c r="E291" s="20">
        <v>43157</v>
      </c>
      <c r="F291" s="14">
        <v>2405439.7000000002</v>
      </c>
      <c r="G291" s="15">
        <v>-39699.699999999997</v>
      </c>
      <c r="H291" s="14">
        <v>2163443.87</v>
      </c>
      <c r="I291" s="15">
        <f t="shared" si="8"/>
        <v>-202296.13000000006</v>
      </c>
      <c r="J291" s="16">
        <v>51</v>
      </c>
      <c r="K291" s="16">
        <v>23</v>
      </c>
      <c r="L291" s="16">
        <v>87</v>
      </c>
      <c r="M291" s="17">
        <f t="shared" si="9"/>
        <v>13</v>
      </c>
    </row>
    <row r="292" spans="1:13" x14ac:dyDescent="0.25">
      <c r="A292" s="13" t="s">
        <v>159</v>
      </c>
      <c r="B292" s="13" t="s">
        <v>161</v>
      </c>
      <c r="C292" s="13" t="s">
        <v>234</v>
      </c>
      <c r="D292" s="19">
        <v>22705020</v>
      </c>
      <c r="E292" s="20">
        <v>43145</v>
      </c>
      <c r="F292" s="14">
        <v>18382007.77</v>
      </c>
      <c r="G292" s="15">
        <v>2319501.12</v>
      </c>
      <c r="H292" s="14">
        <v>20554951.870000001</v>
      </c>
      <c r="I292" s="15">
        <f t="shared" si="8"/>
        <v>-146557.01999999862</v>
      </c>
      <c r="J292" s="16">
        <v>272</v>
      </c>
      <c r="K292" s="16">
        <v>60</v>
      </c>
      <c r="L292" s="16">
        <v>366</v>
      </c>
      <c r="M292" s="17">
        <f t="shared" si="9"/>
        <v>34</v>
      </c>
    </row>
    <row r="293" spans="1:13" x14ac:dyDescent="0.25">
      <c r="A293" s="13" t="s">
        <v>159</v>
      </c>
      <c r="B293" s="13" t="s">
        <v>161</v>
      </c>
      <c r="C293" s="13" t="s">
        <v>234</v>
      </c>
      <c r="D293" s="19">
        <v>22705021</v>
      </c>
      <c r="E293" s="20">
        <v>43055</v>
      </c>
      <c r="F293" s="14">
        <v>1157336.3</v>
      </c>
      <c r="G293" s="18">
        <v>-2608.7600000000002</v>
      </c>
      <c r="H293" s="14">
        <v>1172431.79</v>
      </c>
      <c r="I293" s="15">
        <f t="shared" si="8"/>
        <v>17704.249999999993</v>
      </c>
      <c r="J293" s="16">
        <v>48</v>
      </c>
      <c r="K293" s="16">
        <v>0</v>
      </c>
      <c r="L293" s="16">
        <v>133</v>
      </c>
      <c r="M293" s="17">
        <f t="shared" si="9"/>
        <v>85</v>
      </c>
    </row>
    <row r="294" spans="1:13" x14ac:dyDescent="0.25">
      <c r="A294" s="13" t="s">
        <v>159</v>
      </c>
      <c r="B294" s="13" t="s">
        <v>340</v>
      </c>
      <c r="C294" s="13" t="s">
        <v>24</v>
      </c>
      <c r="D294" s="19">
        <v>5204047</v>
      </c>
      <c r="E294" s="20">
        <v>43118</v>
      </c>
      <c r="F294" s="14">
        <v>15470250.460000001</v>
      </c>
      <c r="G294" s="15">
        <v>0</v>
      </c>
      <c r="H294" s="14">
        <v>15061948.970000001</v>
      </c>
      <c r="I294" s="15">
        <f t="shared" si="8"/>
        <v>-408301.49000000022</v>
      </c>
      <c r="J294" s="16">
        <v>68</v>
      </c>
      <c r="K294" s="16">
        <v>0</v>
      </c>
      <c r="L294" s="16">
        <v>57</v>
      </c>
      <c r="M294" s="17">
        <f t="shared" si="9"/>
        <v>-11</v>
      </c>
    </row>
    <row r="295" spans="1:13" x14ac:dyDescent="0.25">
      <c r="A295" s="13" t="s">
        <v>159</v>
      </c>
      <c r="B295" s="13" t="s">
        <v>159</v>
      </c>
      <c r="C295" s="13" t="s">
        <v>24</v>
      </c>
      <c r="D295" s="19">
        <v>5318042</v>
      </c>
      <c r="E295" s="20">
        <v>43145</v>
      </c>
      <c r="F295" s="14">
        <v>532293.75</v>
      </c>
      <c r="G295" s="15">
        <v>0</v>
      </c>
      <c r="H295" s="14">
        <v>514376.65</v>
      </c>
      <c r="I295" s="15">
        <f t="shared" si="8"/>
        <v>-17917.099999999977</v>
      </c>
      <c r="J295" s="16">
        <v>75</v>
      </c>
      <c r="K295" s="16">
        <v>0</v>
      </c>
      <c r="L295" s="16">
        <v>75</v>
      </c>
      <c r="M295" s="17">
        <f t="shared" si="9"/>
        <v>0</v>
      </c>
    </row>
    <row r="296" spans="1:13" x14ac:dyDescent="0.25">
      <c r="A296" s="13" t="s">
        <v>159</v>
      </c>
      <c r="B296" s="13" t="s">
        <v>159</v>
      </c>
      <c r="C296" s="13" t="s">
        <v>162</v>
      </c>
      <c r="D296" s="19">
        <v>78301099</v>
      </c>
      <c r="E296" s="20">
        <v>43144</v>
      </c>
      <c r="F296" s="14">
        <v>7588838.5999999996</v>
      </c>
      <c r="G296" s="15">
        <v>0</v>
      </c>
      <c r="H296" s="14">
        <v>6719653.9100000001</v>
      </c>
      <c r="I296" s="15">
        <f t="shared" si="8"/>
        <v>-869184.68999999948</v>
      </c>
      <c r="J296" s="16">
        <v>85</v>
      </c>
      <c r="K296" s="16">
        <v>0</v>
      </c>
      <c r="L296" s="16">
        <v>100</v>
      </c>
      <c r="M296" s="17">
        <f t="shared" si="9"/>
        <v>15</v>
      </c>
    </row>
    <row r="297" spans="1:13" x14ac:dyDescent="0.25">
      <c r="A297" s="13" t="s">
        <v>159</v>
      </c>
      <c r="B297" s="13" t="s">
        <v>159</v>
      </c>
      <c r="C297" s="13" t="s">
        <v>20</v>
      </c>
      <c r="D297" s="19">
        <v>90500091</v>
      </c>
      <c r="E297" s="20">
        <v>43019</v>
      </c>
      <c r="F297" s="14">
        <v>431447.62</v>
      </c>
      <c r="G297" s="15">
        <v>0</v>
      </c>
      <c r="H297" s="14">
        <v>428732.72</v>
      </c>
      <c r="I297" s="15">
        <f t="shared" si="8"/>
        <v>-2714.9000000000233</v>
      </c>
      <c r="J297" s="16">
        <v>51</v>
      </c>
      <c r="K297" s="16">
        <v>0</v>
      </c>
      <c r="L297" s="16">
        <v>46</v>
      </c>
      <c r="M297" s="17">
        <f t="shared" si="9"/>
        <v>-5</v>
      </c>
    </row>
    <row r="298" spans="1:13" x14ac:dyDescent="0.25">
      <c r="A298" s="13" t="s">
        <v>159</v>
      </c>
      <c r="B298" s="13" t="s">
        <v>159</v>
      </c>
      <c r="C298" s="13" t="s">
        <v>42</v>
      </c>
      <c r="D298" s="19">
        <v>90506089</v>
      </c>
      <c r="E298" s="20">
        <v>43157</v>
      </c>
      <c r="F298" s="14">
        <v>874627.01</v>
      </c>
      <c r="G298" s="15">
        <v>54749.32</v>
      </c>
      <c r="H298" s="14">
        <v>830301.54</v>
      </c>
      <c r="I298" s="15">
        <f t="shared" si="8"/>
        <v>-99074.789999999979</v>
      </c>
      <c r="J298" s="16">
        <v>85</v>
      </c>
      <c r="K298" s="16">
        <v>0</v>
      </c>
      <c r="L298" s="16">
        <v>74</v>
      </c>
      <c r="M298" s="17">
        <f t="shared" si="9"/>
        <v>-11</v>
      </c>
    </row>
    <row r="299" spans="1:13" x14ac:dyDescent="0.25">
      <c r="A299" s="13" t="s">
        <v>159</v>
      </c>
      <c r="B299" s="13" t="s">
        <v>159</v>
      </c>
      <c r="C299" s="13" t="s">
        <v>42</v>
      </c>
      <c r="D299" s="19">
        <v>90506110</v>
      </c>
      <c r="E299" s="20">
        <v>43158</v>
      </c>
      <c r="F299" s="14">
        <v>93214.399999999994</v>
      </c>
      <c r="G299" s="15">
        <v>0</v>
      </c>
      <c r="H299" s="14">
        <v>103421.14</v>
      </c>
      <c r="I299" s="15">
        <f t="shared" si="8"/>
        <v>10206.740000000005</v>
      </c>
      <c r="J299" s="16">
        <v>25</v>
      </c>
      <c r="K299" s="16">
        <v>0</v>
      </c>
      <c r="L299" s="16">
        <v>19</v>
      </c>
      <c r="M299" s="17">
        <f t="shared" si="9"/>
        <v>-6</v>
      </c>
    </row>
    <row r="300" spans="1:13" x14ac:dyDescent="0.25">
      <c r="A300" s="13" t="s">
        <v>159</v>
      </c>
      <c r="B300" s="13" t="s">
        <v>341</v>
      </c>
      <c r="C300" s="13" t="s">
        <v>26</v>
      </c>
      <c r="D300" s="19">
        <v>6802047</v>
      </c>
      <c r="E300" s="20">
        <v>43055</v>
      </c>
      <c r="F300" s="14">
        <v>13165349.949999999</v>
      </c>
      <c r="G300" s="15">
        <v>115222.13</v>
      </c>
      <c r="H300" s="14">
        <v>13980035.720000001</v>
      </c>
      <c r="I300" s="15">
        <f t="shared" si="8"/>
        <v>699463.64000000141</v>
      </c>
      <c r="J300" s="16">
        <v>136</v>
      </c>
      <c r="K300" s="16">
        <v>19</v>
      </c>
      <c r="L300" s="16">
        <v>139</v>
      </c>
      <c r="M300" s="17">
        <f t="shared" si="9"/>
        <v>-16</v>
      </c>
    </row>
    <row r="301" spans="1:13" x14ac:dyDescent="0.25">
      <c r="A301" s="13" t="s">
        <v>159</v>
      </c>
      <c r="B301" s="13" t="s">
        <v>341</v>
      </c>
      <c r="C301" s="13" t="s">
        <v>342</v>
      </c>
      <c r="D301" s="19">
        <v>6813003</v>
      </c>
      <c r="E301" s="20">
        <v>43126</v>
      </c>
      <c r="F301" s="14">
        <v>754509.86</v>
      </c>
      <c r="G301" s="15">
        <v>0</v>
      </c>
      <c r="H301" s="14">
        <v>640443.37</v>
      </c>
      <c r="I301" s="15">
        <f t="shared" si="8"/>
        <v>-114066.48999999999</v>
      </c>
      <c r="J301" s="16">
        <v>21</v>
      </c>
      <c r="K301" s="16">
        <v>0</v>
      </c>
      <c r="L301" s="16">
        <v>18</v>
      </c>
      <c r="M301" s="17">
        <f t="shared" si="9"/>
        <v>-3</v>
      </c>
    </row>
    <row r="302" spans="1:13" x14ac:dyDescent="0.25">
      <c r="A302" s="13" t="s">
        <v>159</v>
      </c>
      <c r="B302" s="13" t="s">
        <v>343</v>
      </c>
      <c r="C302" s="13" t="s">
        <v>20</v>
      </c>
      <c r="D302" s="19">
        <v>90517014</v>
      </c>
      <c r="E302" s="20">
        <v>43112</v>
      </c>
      <c r="F302" s="14">
        <v>297989.32</v>
      </c>
      <c r="G302" s="15">
        <v>0</v>
      </c>
      <c r="H302" s="14">
        <v>297989.32</v>
      </c>
      <c r="I302" s="15">
        <f t="shared" si="8"/>
        <v>0</v>
      </c>
      <c r="J302" s="16">
        <v>90</v>
      </c>
      <c r="K302" s="16">
        <v>0</v>
      </c>
      <c r="L302" s="16">
        <v>83</v>
      </c>
      <c r="M302" s="17">
        <f t="shared" si="9"/>
        <v>-7</v>
      </c>
    </row>
    <row r="303" spans="1:13" x14ac:dyDescent="0.25">
      <c r="A303" s="13" t="s">
        <v>164</v>
      </c>
      <c r="B303" s="13" t="s">
        <v>165</v>
      </c>
      <c r="C303" s="13" t="s">
        <v>35</v>
      </c>
      <c r="D303" s="19">
        <v>17602090</v>
      </c>
      <c r="E303" s="20">
        <v>43083</v>
      </c>
      <c r="F303" s="14">
        <v>52179225.210000001</v>
      </c>
      <c r="G303" s="15">
        <v>742113.11</v>
      </c>
      <c r="H303" s="14">
        <v>52811281.140000001</v>
      </c>
      <c r="I303" s="15">
        <f t="shared" si="8"/>
        <v>-110057.18000000028</v>
      </c>
      <c r="J303" s="16">
        <v>764</v>
      </c>
      <c r="K303" s="16">
        <v>116</v>
      </c>
      <c r="L303" s="16">
        <v>876</v>
      </c>
      <c r="M303" s="17">
        <f t="shared" si="9"/>
        <v>-4</v>
      </c>
    </row>
    <row r="304" spans="1:13" x14ac:dyDescent="0.25">
      <c r="A304" s="13" t="s">
        <v>164</v>
      </c>
      <c r="B304" s="13" t="s">
        <v>165</v>
      </c>
      <c r="C304" s="13" t="s">
        <v>35</v>
      </c>
      <c r="D304" s="19">
        <v>17602102</v>
      </c>
      <c r="E304" s="20">
        <v>43089</v>
      </c>
      <c r="F304" s="14">
        <v>18772914.68</v>
      </c>
      <c r="G304" s="15">
        <v>-346986.26</v>
      </c>
      <c r="H304" s="14">
        <v>19057765.079999998</v>
      </c>
      <c r="I304" s="15">
        <f t="shared" si="8"/>
        <v>631836.65999999852</v>
      </c>
      <c r="J304" s="16">
        <v>515</v>
      </c>
      <c r="K304" s="16">
        <v>22</v>
      </c>
      <c r="L304" s="16">
        <v>518</v>
      </c>
      <c r="M304" s="17">
        <f t="shared" si="9"/>
        <v>-19</v>
      </c>
    </row>
    <row r="305" spans="1:13" x14ac:dyDescent="0.25">
      <c r="A305" s="13" t="s">
        <v>164</v>
      </c>
      <c r="B305" s="13" t="s">
        <v>165</v>
      </c>
      <c r="C305" s="13" t="s">
        <v>83</v>
      </c>
      <c r="D305" s="19">
        <v>20001082</v>
      </c>
      <c r="E305" s="20">
        <v>43013</v>
      </c>
      <c r="F305" s="14">
        <v>861310.5</v>
      </c>
      <c r="G305" s="15">
        <v>2334</v>
      </c>
      <c r="H305" s="14">
        <v>936388.27</v>
      </c>
      <c r="I305" s="15">
        <f t="shared" si="8"/>
        <v>72743.770000000019</v>
      </c>
      <c r="J305" s="16">
        <v>85</v>
      </c>
      <c r="K305" s="16">
        <v>20</v>
      </c>
      <c r="L305" s="16">
        <v>107</v>
      </c>
      <c r="M305" s="17">
        <f t="shared" si="9"/>
        <v>2</v>
      </c>
    </row>
    <row r="306" spans="1:13" x14ac:dyDescent="0.25">
      <c r="A306" s="13" t="s">
        <v>164</v>
      </c>
      <c r="B306" s="13" t="s">
        <v>165</v>
      </c>
      <c r="C306" s="13" t="s">
        <v>344</v>
      </c>
      <c r="D306" s="19">
        <v>20001090</v>
      </c>
      <c r="E306" s="20">
        <v>43031</v>
      </c>
      <c r="F306" s="14">
        <v>255255.15</v>
      </c>
      <c r="G306" s="15">
        <v>0</v>
      </c>
      <c r="H306" s="14">
        <v>306476.15000000002</v>
      </c>
      <c r="I306" s="15">
        <f t="shared" si="8"/>
        <v>51221.000000000029</v>
      </c>
      <c r="J306" s="16">
        <v>30</v>
      </c>
      <c r="K306" s="16">
        <v>0</v>
      </c>
      <c r="L306" s="16">
        <v>30</v>
      </c>
      <c r="M306" s="17">
        <f t="shared" si="9"/>
        <v>0</v>
      </c>
    </row>
    <row r="307" spans="1:13" x14ac:dyDescent="0.25">
      <c r="A307" s="13" t="s">
        <v>164</v>
      </c>
      <c r="B307" s="13" t="s">
        <v>138</v>
      </c>
      <c r="C307" s="13" t="s">
        <v>179</v>
      </c>
      <c r="D307" s="19">
        <v>10905040</v>
      </c>
      <c r="E307" s="20">
        <v>43158</v>
      </c>
      <c r="F307" s="14">
        <v>921752.5</v>
      </c>
      <c r="G307" s="15">
        <v>9750</v>
      </c>
      <c r="H307" s="14">
        <v>903122.64</v>
      </c>
      <c r="I307" s="15">
        <f t="shared" si="8"/>
        <v>-28379.859999999986</v>
      </c>
      <c r="J307" s="16">
        <v>140</v>
      </c>
      <c r="K307" s="16">
        <v>22</v>
      </c>
      <c r="L307" s="16">
        <v>158</v>
      </c>
      <c r="M307" s="17">
        <f t="shared" si="9"/>
        <v>-4</v>
      </c>
    </row>
    <row r="308" spans="1:13" x14ac:dyDescent="0.25">
      <c r="A308" s="13" t="s">
        <v>164</v>
      </c>
      <c r="B308" s="13" t="s">
        <v>138</v>
      </c>
      <c r="C308" s="13" t="s">
        <v>41</v>
      </c>
      <c r="D308" s="19">
        <v>11706044</v>
      </c>
      <c r="E308" s="20">
        <v>43116</v>
      </c>
      <c r="F308" s="14">
        <v>11812489.640000001</v>
      </c>
      <c r="G308" s="15">
        <v>57903.28</v>
      </c>
      <c r="H308" s="14">
        <v>11144323.689999999</v>
      </c>
      <c r="I308" s="15">
        <f t="shared" si="8"/>
        <v>-726069.23000000115</v>
      </c>
      <c r="J308" s="16">
        <v>314</v>
      </c>
      <c r="K308" s="16">
        <v>0</v>
      </c>
      <c r="L308" s="16">
        <v>309</v>
      </c>
      <c r="M308" s="17">
        <f t="shared" si="9"/>
        <v>-5</v>
      </c>
    </row>
    <row r="309" spans="1:13" x14ac:dyDescent="0.25">
      <c r="A309" s="13" t="s">
        <v>164</v>
      </c>
      <c r="B309" s="13" t="s">
        <v>138</v>
      </c>
      <c r="C309" s="13" t="s">
        <v>345</v>
      </c>
      <c r="D309" s="19">
        <v>33601046</v>
      </c>
      <c r="E309" s="20">
        <v>43136</v>
      </c>
      <c r="F309" s="14">
        <v>10296162.550000001</v>
      </c>
      <c r="G309" s="15">
        <v>620064.31999999995</v>
      </c>
      <c r="H309" s="14">
        <v>10552537.970000001</v>
      </c>
      <c r="I309" s="15">
        <f t="shared" si="8"/>
        <v>-363688.9</v>
      </c>
      <c r="J309" s="16">
        <v>390</v>
      </c>
      <c r="K309" s="16">
        <v>17</v>
      </c>
      <c r="L309" s="16">
        <v>355</v>
      </c>
      <c r="M309" s="17">
        <f t="shared" si="9"/>
        <v>-52</v>
      </c>
    </row>
    <row r="310" spans="1:13" x14ac:dyDescent="0.25">
      <c r="A310" s="13" t="s">
        <v>164</v>
      </c>
      <c r="B310" s="13" t="s">
        <v>138</v>
      </c>
      <c r="C310" s="13" t="s">
        <v>20</v>
      </c>
      <c r="D310" s="19">
        <v>91128037</v>
      </c>
      <c r="E310" s="20">
        <v>43081</v>
      </c>
      <c r="F310" s="14">
        <v>746460.56</v>
      </c>
      <c r="G310" s="15">
        <v>65926.81</v>
      </c>
      <c r="H310" s="14">
        <v>805378.39</v>
      </c>
      <c r="I310" s="15">
        <f t="shared" si="8"/>
        <v>-7008.9800000000396</v>
      </c>
      <c r="J310" s="16">
        <v>164</v>
      </c>
      <c r="K310" s="16">
        <v>11</v>
      </c>
      <c r="L310" s="16">
        <v>131</v>
      </c>
      <c r="M310" s="17">
        <f t="shared" si="9"/>
        <v>-44</v>
      </c>
    </row>
    <row r="311" spans="1:13" x14ac:dyDescent="0.25">
      <c r="A311" s="13" t="s">
        <v>164</v>
      </c>
      <c r="B311" s="13" t="s">
        <v>138</v>
      </c>
      <c r="C311" s="13" t="s">
        <v>43</v>
      </c>
      <c r="D311" s="19">
        <v>91128040</v>
      </c>
      <c r="E311" s="20">
        <v>43024</v>
      </c>
      <c r="F311" s="14">
        <v>1080977.2</v>
      </c>
      <c r="G311" s="15">
        <v>2688.12</v>
      </c>
      <c r="H311" s="14">
        <v>1051151.92</v>
      </c>
      <c r="I311" s="15">
        <f t="shared" si="8"/>
        <v>-32513.400000000027</v>
      </c>
      <c r="J311" s="16">
        <v>168</v>
      </c>
      <c r="K311" s="16">
        <v>0</v>
      </c>
      <c r="L311" s="16">
        <v>137</v>
      </c>
      <c r="M311" s="17">
        <f t="shared" si="9"/>
        <v>-31</v>
      </c>
    </row>
    <row r="312" spans="1:13" x14ac:dyDescent="0.25">
      <c r="A312" s="13" t="s">
        <v>164</v>
      </c>
      <c r="B312" s="13" t="s">
        <v>138</v>
      </c>
      <c r="C312" s="13" t="s">
        <v>346</v>
      </c>
      <c r="D312" s="19">
        <v>187503022</v>
      </c>
      <c r="E312" s="20">
        <v>43159</v>
      </c>
      <c r="F312" s="14">
        <v>3146993.46</v>
      </c>
      <c r="G312" s="15">
        <v>0</v>
      </c>
      <c r="H312" s="14">
        <v>2819758.48</v>
      </c>
      <c r="I312" s="15">
        <f t="shared" si="8"/>
        <v>-327234.98</v>
      </c>
      <c r="J312" s="16">
        <v>114</v>
      </c>
      <c r="K312" s="16">
        <v>0</v>
      </c>
      <c r="L312" s="16">
        <v>131</v>
      </c>
      <c r="M312" s="17">
        <f t="shared" si="9"/>
        <v>17</v>
      </c>
    </row>
    <row r="313" spans="1:13" x14ac:dyDescent="0.25">
      <c r="A313" s="13" t="s">
        <v>164</v>
      </c>
      <c r="B313" s="13" t="s">
        <v>166</v>
      </c>
      <c r="C313" s="13" t="s">
        <v>35</v>
      </c>
      <c r="D313" s="19">
        <v>17601107</v>
      </c>
      <c r="E313" s="20">
        <v>43059</v>
      </c>
      <c r="F313" s="14">
        <v>1598523.47</v>
      </c>
      <c r="G313" s="18">
        <v>-8998.9699999999993</v>
      </c>
      <c r="H313" s="14">
        <v>1505891.23</v>
      </c>
      <c r="I313" s="15">
        <f t="shared" si="8"/>
        <v>-83633.26999999999</v>
      </c>
      <c r="J313" s="16">
        <v>37</v>
      </c>
      <c r="K313" s="16">
        <v>0</v>
      </c>
      <c r="L313" s="16">
        <v>19</v>
      </c>
      <c r="M313" s="17">
        <f t="shared" si="9"/>
        <v>-18</v>
      </c>
    </row>
    <row r="314" spans="1:13" x14ac:dyDescent="0.25">
      <c r="A314" s="13" t="s">
        <v>164</v>
      </c>
      <c r="B314" s="13" t="s">
        <v>166</v>
      </c>
      <c r="C314" s="13" t="s">
        <v>345</v>
      </c>
      <c r="D314" s="19">
        <v>55303033</v>
      </c>
      <c r="E314" s="20">
        <v>43117</v>
      </c>
      <c r="F314" s="14">
        <v>44900</v>
      </c>
      <c r="G314" s="18">
        <v>0</v>
      </c>
      <c r="H314" s="14">
        <v>44350</v>
      </c>
      <c r="I314" s="15">
        <f t="shared" si="8"/>
        <v>-550</v>
      </c>
      <c r="J314" s="16">
        <v>15</v>
      </c>
      <c r="K314" s="16">
        <v>0</v>
      </c>
      <c r="L314" s="16">
        <v>15</v>
      </c>
      <c r="M314" s="17">
        <f t="shared" si="9"/>
        <v>0</v>
      </c>
    </row>
    <row r="315" spans="1:13" x14ac:dyDescent="0.25">
      <c r="A315" s="13" t="s">
        <v>164</v>
      </c>
      <c r="B315" s="13" t="s">
        <v>166</v>
      </c>
      <c r="C315" s="13" t="s">
        <v>347</v>
      </c>
      <c r="D315" s="19">
        <v>70603020</v>
      </c>
      <c r="E315" s="20">
        <v>43131</v>
      </c>
      <c r="F315" s="14">
        <v>1783241.53</v>
      </c>
      <c r="G315" s="18">
        <v>31120.77</v>
      </c>
      <c r="H315" s="14">
        <v>1789978.27</v>
      </c>
      <c r="I315" s="15">
        <f t="shared" si="8"/>
        <v>-24384.03000000001</v>
      </c>
      <c r="J315" s="16">
        <v>120</v>
      </c>
      <c r="K315" s="16">
        <v>18</v>
      </c>
      <c r="L315" s="16">
        <v>147</v>
      </c>
      <c r="M315" s="17">
        <f t="shared" si="9"/>
        <v>9</v>
      </c>
    </row>
    <row r="316" spans="1:13" x14ac:dyDescent="0.25">
      <c r="A316" s="13" t="s">
        <v>164</v>
      </c>
      <c r="B316" s="13" t="s">
        <v>167</v>
      </c>
      <c r="C316" s="13" t="s">
        <v>35</v>
      </c>
      <c r="D316" s="19">
        <v>17604081</v>
      </c>
      <c r="E316" s="20">
        <v>43066</v>
      </c>
      <c r="F316" s="14">
        <v>796806.25</v>
      </c>
      <c r="G316" s="15">
        <v>17517.560000000001</v>
      </c>
      <c r="H316" s="14">
        <v>809540.55</v>
      </c>
      <c r="I316" s="15">
        <f t="shared" si="8"/>
        <v>-4783.2599999999547</v>
      </c>
      <c r="J316" s="16">
        <v>114</v>
      </c>
      <c r="K316" s="16">
        <v>4</v>
      </c>
      <c r="L316" s="16">
        <v>100</v>
      </c>
      <c r="M316" s="17">
        <f t="shared" si="9"/>
        <v>-18</v>
      </c>
    </row>
    <row r="317" spans="1:13" x14ac:dyDescent="0.25">
      <c r="A317" s="13" t="s">
        <v>164</v>
      </c>
      <c r="B317" s="13" t="s">
        <v>167</v>
      </c>
      <c r="C317" s="13" t="s">
        <v>20</v>
      </c>
      <c r="D317" s="19">
        <v>91104054</v>
      </c>
      <c r="E317" s="20">
        <v>42997</v>
      </c>
      <c r="F317" s="14">
        <v>2009215</v>
      </c>
      <c r="G317" s="18">
        <v>29187</v>
      </c>
      <c r="H317" s="14">
        <v>2031171.75</v>
      </c>
      <c r="I317" s="15">
        <f t="shared" si="8"/>
        <v>-7230.25</v>
      </c>
      <c r="J317" s="16">
        <v>127</v>
      </c>
      <c r="K317" s="16">
        <v>10</v>
      </c>
      <c r="L317" s="16">
        <v>127</v>
      </c>
      <c r="M317" s="17">
        <f t="shared" si="9"/>
        <v>-10</v>
      </c>
    </row>
    <row r="318" spans="1:13" x14ac:dyDescent="0.25">
      <c r="A318" s="13" t="s">
        <v>164</v>
      </c>
      <c r="B318" s="13" t="s">
        <v>167</v>
      </c>
      <c r="C318" s="13" t="s">
        <v>43</v>
      </c>
      <c r="D318" s="19">
        <v>91104059</v>
      </c>
      <c r="E318" s="20">
        <v>43090</v>
      </c>
      <c r="F318" s="14">
        <v>1215872.8799999999</v>
      </c>
      <c r="G318" s="15">
        <v>6615.67</v>
      </c>
      <c r="H318" s="14">
        <v>1210067.3400000001</v>
      </c>
      <c r="I318" s="15">
        <f t="shared" si="8"/>
        <v>-12421.209999999804</v>
      </c>
      <c r="J318" s="16">
        <v>151</v>
      </c>
      <c r="K318" s="16">
        <v>38</v>
      </c>
      <c r="L318" s="16">
        <v>188</v>
      </c>
      <c r="M318" s="17">
        <f t="shared" si="9"/>
        <v>-1</v>
      </c>
    </row>
    <row r="319" spans="1:13" x14ac:dyDescent="0.25">
      <c r="A319" s="13" t="s">
        <v>164</v>
      </c>
      <c r="B319" s="13" t="s">
        <v>167</v>
      </c>
      <c r="C319" s="13" t="s">
        <v>43</v>
      </c>
      <c r="D319" s="19">
        <v>91104060</v>
      </c>
      <c r="E319" s="20">
        <v>43090</v>
      </c>
      <c r="F319" s="14">
        <v>1889227.89</v>
      </c>
      <c r="G319" s="15">
        <v>0</v>
      </c>
      <c r="H319" s="14">
        <v>1841393.73</v>
      </c>
      <c r="I319" s="15">
        <f t="shared" si="8"/>
        <v>-47834.159999999916</v>
      </c>
      <c r="J319" s="16">
        <v>177</v>
      </c>
      <c r="K319" s="16">
        <v>0</v>
      </c>
      <c r="L319" s="16">
        <v>142</v>
      </c>
      <c r="M319" s="17">
        <f t="shared" si="9"/>
        <v>-35</v>
      </c>
    </row>
    <row r="320" spans="1:13" x14ac:dyDescent="0.25">
      <c r="A320" s="13" t="s">
        <v>164</v>
      </c>
      <c r="B320" s="13" t="s">
        <v>348</v>
      </c>
      <c r="C320" s="13" t="s">
        <v>349</v>
      </c>
      <c r="D320" s="19">
        <v>80904046</v>
      </c>
      <c r="E320" s="20">
        <v>43034</v>
      </c>
      <c r="F320" s="14">
        <v>3951203.54</v>
      </c>
      <c r="G320" s="15">
        <v>2577.15</v>
      </c>
      <c r="H320" s="14">
        <v>3934351.67</v>
      </c>
      <c r="I320" s="15">
        <f t="shared" si="8"/>
        <v>-19429.020000000113</v>
      </c>
      <c r="J320" s="16">
        <v>152</v>
      </c>
      <c r="K320" s="16">
        <v>26</v>
      </c>
      <c r="L320" s="16">
        <v>174</v>
      </c>
      <c r="M320" s="17">
        <f t="shared" si="9"/>
        <v>-4</v>
      </c>
    </row>
    <row r="321" spans="1:13" x14ac:dyDescent="0.25">
      <c r="A321" s="13" t="s">
        <v>164</v>
      </c>
      <c r="B321" s="13" t="s">
        <v>350</v>
      </c>
      <c r="C321" s="13" t="s">
        <v>35</v>
      </c>
      <c r="D321" s="19">
        <v>17702080</v>
      </c>
      <c r="E321" s="20">
        <v>43129</v>
      </c>
      <c r="F321" s="14">
        <v>12895988.970000001</v>
      </c>
      <c r="G321" s="18">
        <v>4352313.83</v>
      </c>
      <c r="H321" s="14">
        <v>18253075.960000001</v>
      </c>
      <c r="I321" s="15">
        <f t="shared" si="8"/>
        <v>1004773.1600000001</v>
      </c>
      <c r="J321" s="16">
        <v>535</v>
      </c>
      <c r="K321" s="16">
        <v>398</v>
      </c>
      <c r="L321" s="16">
        <v>933</v>
      </c>
      <c r="M321" s="17">
        <f t="shared" si="9"/>
        <v>0</v>
      </c>
    </row>
    <row r="322" spans="1:13" x14ac:dyDescent="0.25">
      <c r="A322" s="13" t="s">
        <v>164</v>
      </c>
      <c r="B322" s="13" t="s">
        <v>168</v>
      </c>
      <c r="C322" s="13" t="s">
        <v>345</v>
      </c>
      <c r="D322" s="19">
        <v>5904045</v>
      </c>
      <c r="E322" s="20">
        <v>43090</v>
      </c>
      <c r="F322" s="14">
        <v>1260125.8999999999</v>
      </c>
      <c r="G322" s="15">
        <v>0</v>
      </c>
      <c r="H322" s="14">
        <v>1060197.68</v>
      </c>
      <c r="I322" s="15">
        <f t="shared" si="8"/>
        <v>-199928.21999999997</v>
      </c>
      <c r="J322" s="16">
        <v>123</v>
      </c>
      <c r="K322" s="16">
        <v>0</v>
      </c>
      <c r="L322" s="16">
        <v>141</v>
      </c>
      <c r="M322" s="17">
        <f t="shared" si="9"/>
        <v>18</v>
      </c>
    </row>
    <row r="323" spans="1:13" x14ac:dyDescent="0.25">
      <c r="A323" s="13" t="s">
        <v>164</v>
      </c>
      <c r="B323" s="13" t="s">
        <v>168</v>
      </c>
      <c r="C323" s="13" t="s">
        <v>345</v>
      </c>
      <c r="D323" s="19">
        <v>5905044</v>
      </c>
      <c r="E323" s="20">
        <v>43110</v>
      </c>
      <c r="F323" s="14">
        <v>831249.46</v>
      </c>
      <c r="G323" s="15">
        <v>0</v>
      </c>
      <c r="H323" s="14">
        <v>719832.66</v>
      </c>
      <c r="I323" s="15">
        <f t="shared" si="8"/>
        <v>-111416.79999999993</v>
      </c>
      <c r="J323" s="16">
        <v>36</v>
      </c>
      <c r="K323" s="16">
        <v>0</v>
      </c>
      <c r="L323" s="16">
        <v>49</v>
      </c>
      <c r="M323" s="17">
        <f t="shared" si="9"/>
        <v>13</v>
      </c>
    </row>
    <row r="324" spans="1:13" x14ac:dyDescent="0.25">
      <c r="A324" s="13" t="s">
        <v>164</v>
      </c>
      <c r="B324" s="13" t="s">
        <v>168</v>
      </c>
      <c r="C324" s="13" t="s">
        <v>349</v>
      </c>
      <c r="D324" s="19">
        <v>6306096</v>
      </c>
      <c r="E324" s="20">
        <v>43129</v>
      </c>
      <c r="F324" s="14">
        <v>2189250.4900000002</v>
      </c>
      <c r="G324" s="15">
        <v>-397139.07</v>
      </c>
      <c r="H324" s="14">
        <v>2186665.09</v>
      </c>
      <c r="I324" s="15">
        <f t="shared" ref="I324:I387" si="10">H324-F324-G324</f>
        <v>394553.66999999963</v>
      </c>
      <c r="J324" s="16">
        <v>53</v>
      </c>
      <c r="K324" s="16">
        <v>0</v>
      </c>
      <c r="L324" s="16">
        <v>46</v>
      </c>
      <c r="M324" s="17">
        <f t="shared" ref="M324:M387" si="11">L324-J324-K324</f>
        <v>-7</v>
      </c>
    </row>
    <row r="325" spans="1:13" x14ac:dyDescent="0.25">
      <c r="A325" s="13" t="s">
        <v>164</v>
      </c>
      <c r="B325" s="13" t="s">
        <v>168</v>
      </c>
      <c r="C325" s="13" t="s">
        <v>351</v>
      </c>
      <c r="D325" s="19">
        <v>12308010</v>
      </c>
      <c r="E325" s="20">
        <v>43131</v>
      </c>
      <c r="F325" s="14">
        <v>1352960.21</v>
      </c>
      <c r="G325" s="15">
        <v>22250.84</v>
      </c>
      <c r="H325" s="14">
        <v>1366705.24</v>
      </c>
      <c r="I325" s="15">
        <f t="shared" si="10"/>
        <v>-8505.8099999999722</v>
      </c>
      <c r="J325" s="16">
        <v>119</v>
      </c>
      <c r="K325" s="16">
        <v>5</v>
      </c>
      <c r="L325" s="16">
        <v>125</v>
      </c>
      <c r="M325" s="17">
        <f t="shared" si="11"/>
        <v>1</v>
      </c>
    </row>
    <row r="326" spans="1:13" x14ac:dyDescent="0.25">
      <c r="A326" s="13" t="s">
        <v>164</v>
      </c>
      <c r="B326" s="13" t="s">
        <v>168</v>
      </c>
      <c r="C326" s="13" t="s">
        <v>352</v>
      </c>
      <c r="D326" s="19">
        <v>81002019</v>
      </c>
      <c r="E326" s="20">
        <v>43090</v>
      </c>
      <c r="F326" s="14">
        <v>5757568.5499999998</v>
      </c>
      <c r="G326" s="15">
        <v>16957.54</v>
      </c>
      <c r="H326" s="14">
        <v>5456901.2800000003</v>
      </c>
      <c r="I326" s="15">
        <f t="shared" si="10"/>
        <v>-317624.80999999953</v>
      </c>
      <c r="J326" s="16">
        <v>155</v>
      </c>
      <c r="K326" s="16">
        <v>6</v>
      </c>
      <c r="L326" s="16">
        <v>161</v>
      </c>
      <c r="M326" s="17">
        <f t="shared" si="11"/>
        <v>0</v>
      </c>
    </row>
    <row r="327" spans="1:13" x14ac:dyDescent="0.25">
      <c r="A327" s="13" t="s">
        <v>164</v>
      </c>
      <c r="B327" s="13" t="s">
        <v>168</v>
      </c>
      <c r="C327" s="13" t="s">
        <v>43</v>
      </c>
      <c r="D327" s="19">
        <v>91139046</v>
      </c>
      <c r="E327" s="20">
        <v>43131</v>
      </c>
      <c r="F327" s="14">
        <v>1129593.8999999999</v>
      </c>
      <c r="G327" s="15">
        <v>0</v>
      </c>
      <c r="H327" s="14">
        <v>1147380</v>
      </c>
      <c r="I327" s="15">
        <f t="shared" si="10"/>
        <v>17786.100000000093</v>
      </c>
      <c r="J327" s="16">
        <v>220</v>
      </c>
      <c r="K327" s="16">
        <v>0</v>
      </c>
      <c r="L327" s="16">
        <v>182</v>
      </c>
      <c r="M327" s="17">
        <f t="shared" si="11"/>
        <v>-38</v>
      </c>
    </row>
    <row r="328" spans="1:13" x14ac:dyDescent="0.25">
      <c r="A328" s="13" t="s">
        <v>164</v>
      </c>
      <c r="B328" s="13" t="s">
        <v>168</v>
      </c>
      <c r="C328" s="13" t="s">
        <v>43</v>
      </c>
      <c r="D328" s="19">
        <v>91139048</v>
      </c>
      <c r="E328" s="20">
        <v>43131</v>
      </c>
      <c r="F328" s="14">
        <v>432714</v>
      </c>
      <c r="G328" s="15">
        <v>0</v>
      </c>
      <c r="H328" s="14">
        <v>388310.7</v>
      </c>
      <c r="I328" s="15">
        <f t="shared" si="10"/>
        <v>-44403.299999999988</v>
      </c>
      <c r="J328" s="16">
        <v>103</v>
      </c>
      <c r="K328" s="16">
        <v>0</v>
      </c>
      <c r="L328" s="16">
        <v>79</v>
      </c>
      <c r="M328" s="17">
        <f t="shared" si="11"/>
        <v>-24</v>
      </c>
    </row>
    <row r="329" spans="1:13" x14ac:dyDescent="0.25">
      <c r="A329" s="13" t="s">
        <v>164</v>
      </c>
      <c r="B329" s="13" t="s">
        <v>168</v>
      </c>
      <c r="C329" s="13" t="s">
        <v>43</v>
      </c>
      <c r="D329" s="19">
        <v>91139054</v>
      </c>
      <c r="E329" s="20">
        <v>43124</v>
      </c>
      <c r="F329" s="14">
        <v>552047.24</v>
      </c>
      <c r="G329" s="15">
        <v>11350</v>
      </c>
      <c r="H329" s="14">
        <v>572032.25</v>
      </c>
      <c r="I329" s="15">
        <f t="shared" si="10"/>
        <v>8635.0100000000093</v>
      </c>
      <c r="J329" s="16">
        <v>77</v>
      </c>
      <c r="K329" s="16">
        <v>0</v>
      </c>
      <c r="L329" s="16">
        <v>58</v>
      </c>
      <c r="M329" s="17">
        <f t="shared" si="11"/>
        <v>-19</v>
      </c>
    </row>
    <row r="330" spans="1:13" x14ac:dyDescent="0.25">
      <c r="A330" s="13" t="s">
        <v>169</v>
      </c>
      <c r="B330" s="13" t="s">
        <v>353</v>
      </c>
      <c r="C330" s="13" t="s">
        <v>354</v>
      </c>
      <c r="D330" s="19">
        <v>96103014</v>
      </c>
      <c r="E330" s="20">
        <v>43130</v>
      </c>
      <c r="F330" s="14">
        <v>7466995.9900000002</v>
      </c>
      <c r="G330" s="15">
        <v>304754.26</v>
      </c>
      <c r="H330" s="14">
        <v>8243017.0599999996</v>
      </c>
      <c r="I330" s="15">
        <f t="shared" si="10"/>
        <v>471266.80999999936</v>
      </c>
      <c r="J330" s="16">
        <v>56</v>
      </c>
      <c r="K330" s="16">
        <v>0</v>
      </c>
      <c r="L330" s="16">
        <v>80</v>
      </c>
      <c r="M330" s="17">
        <f t="shared" si="11"/>
        <v>24</v>
      </c>
    </row>
    <row r="331" spans="1:13" x14ac:dyDescent="0.25">
      <c r="A331" s="13" t="s">
        <v>169</v>
      </c>
      <c r="B331" s="13" t="s">
        <v>355</v>
      </c>
      <c r="C331" s="13" t="s">
        <v>32</v>
      </c>
      <c r="D331" s="19">
        <v>7603019</v>
      </c>
      <c r="E331" s="20">
        <v>43132</v>
      </c>
      <c r="F331" s="14">
        <v>2756477.84</v>
      </c>
      <c r="G331" s="15">
        <v>73188.09</v>
      </c>
      <c r="H331" s="14">
        <v>2859157.02</v>
      </c>
      <c r="I331" s="15">
        <f t="shared" si="10"/>
        <v>29491.090000000171</v>
      </c>
      <c r="J331" s="16">
        <v>226</v>
      </c>
      <c r="K331" s="16">
        <v>0</v>
      </c>
      <c r="L331" s="16">
        <v>212</v>
      </c>
      <c r="M331" s="17">
        <f t="shared" si="11"/>
        <v>-14</v>
      </c>
    </row>
    <row r="332" spans="1:13" x14ac:dyDescent="0.25">
      <c r="A332" s="13" t="s">
        <v>169</v>
      </c>
      <c r="B332" s="13" t="s">
        <v>170</v>
      </c>
      <c r="C332" s="13" t="s">
        <v>19</v>
      </c>
      <c r="D332" s="19">
        <v>407121</v>
      </c>
      <c r="E332" s="20">
        <v>43012</v>
      </c>
      <c r="F332" s="14">
        <v>10110072.949999999</v>
      </c>
      <c r="G332" s="15">
        <v>430055.03</v>
      </c>
      <c r="H332" s="14">
        <v>10534004.41</v>
      </c>
      <c r="I332" s="15">
        <f t="shared" si="10"/>
        <v>-6123.5699999991339</v>
      </c>
      <c r="J332" s="16">
        <v>210</v>
      </c>
      <c r="K332" s="16">
        <v>82</v>
      </c>
      <c r="L332" s="16">
        <v>287</v>
      </c>
      <c r="M332" s="17">
        <f t="shared" si="11"/>
        <v>-5</v>
      </c>
    </row>
    <row r="333" spans="1:13" x14ac:dyDescent="0.25">
      <c r="A333" s="13" t="s">
        <v>169</v>
      </c>
      <c r="B333" s="13" t="s">
        <v>170</v>
      </c>
      <c r="C333" s="13" t="s">
        <v>20</v>
      </c>
      <c r="D333" s="19">
        <v>90600156</v>
      </c>
      <c r="E333" s="20">
        <v>43117</v>
      </c>
      <c r="F333" s="14">
        <v>960040.86</v>
      </c>
      <c r="G333" s="15">
        <v>0</v>
      </c>
      <c r="H333" s="14">
        <v>1003829.03</v>
      </c>
      <c r="I333" s="15">
        <f t="shared" si="10"/>
        <v>43788.170000000042</v>
      </c>
      <c r="J333" s="16">
        <v>68</v>
      </c>
      <c r="K333" s="16">
        <v>0</v>
      </c>
      <c r="L333" s="16">
        <v>77</v>
      </c>
      <c r="M333" s="17">
        <f t="shared" si="11"/>
        <v>9</v>
      </c>
    </row>
    <row r="334" spans="1:13" x14ac:dyDescent="0.25">
      <c r="A334" s="13" t="s">
        <v>169</v>
      </c>
      <c r="B334" s="13" t="s">
        <v>170</v>
      </c>
      <c r="C334" s="13" t="s">
        <v>20</v>
      </c>
      <c r="D334" s="19">
        <v>90600173</v>
      </c>
      <c r="E334" s="20">
        <v>43118</v>
      </c>
      <c r="F334" s="14">
        <v>524246.68</v>
      </c>
      <c r="G334" s="15">
        <v>20523.23</v>
      </c>
      <c r="H334" s="14">
        <v>527498.94999999995</v>
      </c>
      <c r="I334" s="15">
        <f t="shared" si="10"/>
        <v>-17270.960000000039</v>
      </c>
      <c r="J334" s="16">
        <v>42</v>
      </c>
      <c r="K334" s="16">
        <v>0</v>
      </c>
      <c r="L334" s="16">
        <v>75</v>
      </c>
      <c r="M334" s="17">
        <f t="shared" si="11"/>
        <v>33</v>
      </c>
    </row>
    <row r="335" spans="1:13" x14ac:dyDescent="0.25">
      <c r="A335" s="13" t="s">
        <v>169</v>
      </c>
      <c r="B335" s="13" t="s">
        <v>356</v>
      </c>
      <c r="C335" s="13" t="s">
        <v>19</v>
      </c>
      <c r="D335" s="19">
        <v>504072</v>
      </c>
      <c r="E335" s="20">
        <v>43158</v>
      </c>
      <c r="F335" s="14">
        <v>1987502.23</v>
      </c>
      <c r="G335" s="15">
        <v>0</v>
      </c>
      <c r="H335" s="14">
        <v>2016414.09</v>
      </c>
      <c r="I335" s="15">
        <f t="shared" si="10"/>
        <v>28911.860000000102</v>
      </c>
      <c r="J335" s="16">
        <v>88</v>
      </c>
      <c r="K335" s="16">
        <v>0</v>
      </c>
      <c r="L335" s="16">
        <v>57</v>
      </c>
      <c r="M335" s="17">
        <f t="shared" si="11"/>
        <v>-31</v>
      </c>
    </row>
    <row r="336" spans="1:13" x14ac:dyDescent="0.25">
      <c r="A336" s="13" t="s">
        <v>169</v>
      </c>
      <c r="B336" s="13" t="s">
        <v>171</v>
      </c>
      <c r="C336" s="13" t="s">
        <v>175</v>
      </c>
      <c r="D336" s="19">
        <v>38009081</v>
      </c>
      <c r="E336" s="20">
        <v>43126</v>
      </c>
      <c r="F336" s="14">
        <v>3699830.35</v>
      </c>
      <c r="G336" s="15">
        <v>0</v>
      </c>
      <c r="H336" s="14">
        <v>3766544.91</v>
      </c>
      <c r="I336" s="15">
        <f t="shared" si="10"/>
        <v>66714.560000000056</v>
      </c>
      <c r="J336" s="16">
        <v>100</v>
      </c>
      <c r="K336" s="16">
        <v>0</v>
      </c>
      <c r="L336" s="16">
        <v>94</v>
      </c>
      <c r="M336" s="17">
        <f t="shared" si="11"/>
        <v>-6</v>
      </c>
    </row>
    <row r="337" spans="1:13" x14ac:dyDescent="0.25">
      <c r="A337" s="13" t="s">
        <v>169</v>
      </c>
      <c r="B337" s="13" t="s">
        <v>171</v>
      </c>
      <c r="C337" s="13" t="s">
        <v>357</v>
      </c>
      <c r="D337" s="19">
        <v>171801033</v>
      </c>
      <c r="E337" s="20">
        <v>43088</v>
      </c>
      <c r="F337" s="14">
        <v>10991276.15</v>
      </c>
      <c r="G337" s="15">
        <v>0</v>
      </c>
      <c r="H337" s="14">
        <v>11178926.369999999</v>
      </c>
      <c r="I337" s="15">
        <f t="shared" si="10"/>
        <v>187650.21999999881</v>
      </c>
      <c r="J337" s="16">
        <v>360</v>
      </c>
      <c r="K337" s="16">
        <v>15</v>
      </c>
      <c r="L337" s="16">
        <v>322</v>
      </c>
      <c r="M337" s="17">
        <f t="shared" si="11"/>
        <v>-53</v>
      </c>
    </row>
    <row r="338" spans="1:13" x14ac:dyDescent="0.25">
      <c r="A338" s="13" t="s">
        <v>169</v>
      </c>
      <c r="B338" s="13" t="s">
        <v>171</v>
      </c>
      <c r="C338" s="13" t="s">
        <v>357</v>
      </c>
      <c r="D338" s="19">
        <v>171807037</v>
      </c>
      <c r="E338" s="20">
        <v>43052</v>
      </c>
      <c r="F338" s="14">
        <v>17335339.760000002</v>
      </c>
      <c r="G338" s="18">
        <v>0</v>
      </c>
      <c r="H338" s="14">
        <v>17591796.539999999</v>
      </c>
      <c r="I338" s="15">
        <f t="shared" si="10"/>
        <v>256456.77999999747</v>
      </c>
      <c r="J338" s="16">
        <v>240</v>
      </c>
      <c r="K338" s="16">
        <v>0</v>
      </c>
      <c r="L338" s="16">
        <v>316</v>
      </c>
      <c r="M338" s="17">
        <f t="shared" si="11"/>
        <v>76</v>
      </c>
    </row>
    <row r="339" spans="1:13" x14ac:dyDescent="0.25">
      <c r="A339" s="13" t="s">
        <v>169</v>
      </c>
      <c r="B339" s="13" t="s">
        <v>172</v>
      </c>
      <c r="C339" s="13" t="s">
        <v>174</v>
      </c>
      <c r="D339" s="19">
        <v>13908037</v>
      </c>
      <c r="E339" s="20">
        <v>43152</v>
      </c>
      <c r="F339" s="14">
        <v>1244957</v>
      </c>
      <c r="G339" s="15">
        <v>93678.07</v>
      </c>
      <c r="H339" s="14">
        <v>1398058.56</v>
      </c>
      <c r="I339" s="15">
        <f t="shared" si="10"/>
        <v>59423.490000000049</v>
      </c>
      <c r="J339" s="16">
        <v>58</v>
      </c>
      <c r="K339" s="16">
        <v>30</v>
      </c>
      <c r="L339" s="16">
        <v>82</v>
      </c>
      <c r="M339" s="17">
        <f t="shared" si="11"/>
        <v>-6</v>
      </c>
    </row>
    <row r="340" spans="1:13" x14ac:dyDescent="0.25">
      <c r="A340" s="13" t="s">
        <v>169</v>
      </c>
      <c r="B340" s="13" t="s">
        <v>173</v>
      </c>
      <c r="C340" s="13" t="s">
        <v>71</v>
      </c>
      <c r="D340" s="19">
        <v>44106035</v>
      </c>
      <c r="E340" s="20">
        <v>43056</v>
      </c>
      <c r="F340" s="14">
        <v>8383558.3799999999</v>
      </c>
      <c r="G340" s="15">
        <v>14860.28</v>
      </c>
      <c r="H340" s="14">
        <v>8144811.4000000004</v>
      </c>
      <c r="I340" s="15">
        <f t="shared" si="10"/>
        <v>-253607.25999999951</v>
      </c>
      <c r="J340" s="16">
        <v>100</v>
      </c>
      <c r="K340" s="16">
        <v>0</v>
      </c>
      <c r="L340" s="16">
        <v>147</v>
      </c>
      <c r="M340" s="17">
        <f t="shared" si="11"/>
        <v>47</v>
      </c>
    </row>
    <row r="341" spans="1:13" x14ac:dyDescent="0.25">
      <c r="A341" s="13" t="s">
        <v>176</v>
      </c>
      <c r="B341" s="13" t="s">
        <v>358</v>
      </c>
      <c r="C341" s="13" t="s">
        <v>136</v>
      </c>
      <c r="D341" s="19">
        <v>54901029</v>
      </c>
      <c r="E341" s="20">
        <v>43112</v>
      </c>
      <c r="F341" s="14">
        <v>6855007.1500000004</v>
      </c>
      <c r="G341" s="15">
        <v>-113921.62</v>
      </c>
      <c r="H341" s="14">
        <v>6518801.7699999996</v>
      </c>
      <c r="I341" s="15">
        <f t="shared" si="10"/>
        <v>-222283.76000000082</v>
      </c>
      <c r="J341" s="16">
        <v>284</v>
      </c>
      <c r="K341" s="16">
        <v>36</v>
      </c>
      <c r="L341" s="16">
        <v>725</v>
      </c>
      <c r="M341" s="17">
        <f t="shared" si="11"/>
        <v>405</v>
      </c>
    </row>
    <row r="342" spans="1:13" x14ac:dyDescent="0.25">
      <c r="A342" s="13" t="s">
        <v>176</v>
      </c>
      <c r="B342" s="13" t="s">
        <v>359</v>
      </c>
      <c r="C342" s="13" t="s">
        <v>33</v>
      </c>
      <c r="D342" s="19">
        <v>61002052</v>
      </c>
      <c r="E342" s="20">
        <v>43007</v>
      </c>
      <c r="F342" s="14">
        <v>16431004.720000001</v>
      </c>
      <c r="G342" s="15">
        <v>-121530.86</v>
      </c>
      <c r="H342" s="14">
        <v>15863245.630000001</v>
      </c>
      <c r="I342" s="15">
        <f t="shared" si="10"/>
        <v>-446228.22999999986</v>
      </c>
      <c r="J342" s="16">
        <v>223</v>
      </c>
      <c r="K342" s="16">
        <v>0</v>
      </c>
      <c r="L342" s="16">
        <v>173</v>
      </c>
      <c r="M342" s="17">
        <f t="shared" si="11"/>
        <v>-50</v>
      </c>
    </row>
    <row r="343" spans="1:13" x14ac:dyDescent="0.25">
      <c r="A343" s="13" t="s">
        <v>176</v>
      </c>
      <c r="B343" s="13" t="s">
        <v>177</v>
      </c>
      <c r="C343" s="13" t="s">
        <v>360</v>
      </c>
      <c r="D343" s="19">
        <v>4503048</v>
      </c>
      <c r="E343" s="20">
        <v>43116</v>
      </c>
      <c r="F343" s="14">
        <v>2250480.4700000002</v>
      </c>
      <c r="G343" s="15">
        <v>-367944.68</v>
      </c>
      <c r="H343" s="14">
        <v>1979221.31</v>
      </c>
      <c r="I343" s="15">
        <f t="shared" si="10"/>
        <v>96685.519999999844</v>
      </c>
      <c r="J343" s="16">
        <v>45</v>
      </c>
      <c r="K343" s="16">
        <v>0</v>
      </c>
      <c r="L343" s="16">
        <v>73</v>
      </c>
      <c r="M343" s="17">
        <f t="shared" si="11"/>
        <v>28</v>
      </c>
    </row>
    <row r="344" spans="1:13" x14ac:dyDescent="0.25">
      <c r="A344" s="13" t="s">
        <v>176</v>
      </c>
      <c r="B344" s="13" t="s">
        <v>177</v>
      </c>
      <c r="C344" s="13" t="s">
        <v>57</v>
      </c>
      <c r="D344" s="19">
        <v>8107023</v>
      </c>
      <c r="E344" s="20">
        <v>43046</v>
      </c>
      <c r="F344" s="14">
        <v>1372921.84</v>
      </c>
      <c r="G344" s="15">
        <v>-88627.9</v>
      </c>
      <c r="H344" s="14">
        <v>1096587.79</v>
      </c>
      <c r="I344" s="15">
        <f t="shared" si="10"/>
        <v>-187706.15000000005</v>
      </c>
      <c r="J344" s="16">
        <v>70</v>
      </c>
      <c r="K344" s="16">
        <v>0</v>
      </c>
      <c r="L344" s="16">
        <v>93</v>
      </c>
      <c r="M344" s="17">
        <f t="shared" si="11"/>
        <v>23</v>
      </c>
    </row>
    <row r="345" spans="1:13" x14ac:dyDescent="0.25">
      <c r="A345" s="13" t="s">
        <v>176</v>
      </c>
      <c r="B345" s="13" t="s">
        <v>177</v>
      </c>
      <c r="C345" s="13" t="s">
        <v>43</v>
      </c>
      <c r="D345" s="19">
        <v>90119182</v>
      </c>
      <c r="E345" s="20">
        <v>43158</v>
      </c>
      <c r="F345" s="14">
        <v>931194.17</v>
      </c>
      <c r="G345" s="15">
        <v>0</v>
      </c>
      <c r="H345" s="14">
        <v>923895.17</v>
      </c>
      <c r="I345" s="15">
        <f t="shared" si="10"/>
        <v>-7299</v>
      </c>
      <c r="J345" s="16">
        <v>125</v>
      </c>
      <c r="K345" s="16">
        <v>0</v>
      </c>
      <c r="L345" s="16">
        <v>126</v>
      </c>
      <c r="M345" s="17">
        <f t="shared" si="11"/>
        <v>1</v>
      </c>
    </row>
    <row r="346" spans="1:13" x14ac:dyDescent="0.25">
      <c r="A346" s="13" t="s">
        <v>176</v>
      </c>
      <c r="B346" s="13" t="s">
        <v>178</v>
      </c>
      <c r="C346" s="13" t="s">
        <v>361</v>
      </c>
      <c r="D346" s="19">
        <v>73505017</v>
      </c>
      <c r="E346" s="20">
        <v>43124</v>
      </c>
      <c r="F346" s="14">
        <v>1704856.89</v>
      </c>
      <c r="G346" s="18">
        <v>11898.77</v>
      </c>
      <c r="H346" s="14">
        <v>1657838.4</v>
      </c>
      <c r="I346" s="15">
        <f t="shared" si="10"/>
        <v>-58917.259999999995</v>
      </c>
      <c r="J346" s="16">
        <v>120</v>
      </c>
      <c r="K346" s="16">
        <v>0</v>
      </c>
      <c r="L346" s="16">
        <v>120</v>
      </c>
      <c r="M346" s="17">
        <f t="shared" si="11"/>
        <v>0</v>
      </c>
    </row>
    <row r="347" spans="1:13" x14ac:dyDescent="0.25">
      <c r="A347" s="13" t="s">
        <v>176</v>
      </c>
      <c r="B347" s="13" t="s">
        <v>178</v>
      </c>
      <c r="C347" s="13" t="s">
        <v>43</v>
      </c>
      <c r="D347" s="19">
        <v>90128088</v>
      </c>
      <c r="E347" s="20">
        <v>43006</v>
      </c>
      <c r="F347" s="14">
        <v>565395.05000000005</v>
      </c>
      <c r="G347" s="15">
        <v>0</v>
      </c>
      <c r="H347" s="14">
        <v>537880.38</v>
      </c>
      <c r="I347" s="15">
        <f t="shared" si="10"/>
        <v>-27514.670000000042</v>
      </c>
      <c r="J347" s="16">
        <v>128</v>
      </c>
      <c r="K347" s="16">
        <v>0</v>
      </c>
      <c r="L347" s="16">
        <v>72</v>
      </c>
      <c r="M347" s="17">
        <f t="shared" si="11"/>
        <v>-56</v>
      </c>
    </row>
    <row r="348" spans="1:13" x14ac:dyDescent="0.25">
      <c r="A348" s="13" t="s">
        <v>176</v>
      </c>
      <c r="B348" s="13" t="s">
        <v>180</v>
      </c>
      <c r="C348" s="13" t="s">
        <v>43</v>
      </c>
      <c r="D348" s="19">
        <v>90122107</v>
      </c>
      <c r="E348" s="20">
        <v>43088</v>
      </c>
      <c r="F348" s="14">
        <v>520226.2</v>
      </c>
      <c r="G348" s="15">
        <v>0</v>
      </c>
      <c r="H348" s="14">
        <v>510391.65</v>
      </c>
      <c r="I348" s="15">
        <f t="shared" si="10"/>
        <v>-9834.5499999999884</v>
      </c>
      <c r="J348" s="16">
        <v>122</v>
      </c>
      <c r="K348" s="16">
        <v>0</v>
      </c>
      <c r="L348" s="16">
        <v>72</v>
      </c>
      <c r="M348" s="17">
        <f t="shared" si="11"/>
        <v>-50</v>
      </c>
    </row>
    <row r="349" spans="1:13" x14ac:dyDescent="0.25">
      <c r="A349" s="13" t="s">
        <v>176</v>
      </c>
      <c r="B349" s="13" t="s">
        <v>362</v>
      </c>
      <c r="C349" s="13" t="s">
        <v>363</v>
      </c>
      <c r="D349" s="19">
        <v>43501068</v>
      </c>
      <c r="E349" s="20">
        <v>43031</v>
      </c>
      <c r="F349" s="14">
        <v>3768340.08</v>
      </c>
      <c r="G349" s="15">
        <v>-54813.279999999999</v>
      </c>
      <c r="H349" s="14">
        <v>3477776.82</v>
      </c>
      <c r="I349" s="15">
        <f t="shared" si="10"/>
        <v>-235749.98000000024</v>
      </c>
      <c r="J349" s="16">
        <v>171</v>
      </c>
      <c r="K349" s="16">
        <v>0</v>
      </c>
      <c r="L349" s="16">
        <v>187</v>
      </c>
      <c r="M349" s="17">
        <f t="shared" si="11"/>
        <v>16</v>
      </c>
    </row>
    <row r="350" spans="1:13" x14ac:dyDescent="0.25">
      <c r="A350" s="13" t="s">
        <v>176</v>
      </c>
      <c r="B350" s="13" t="s">
        <v>362</v>
      </c>
      <c r="C350" s="13" t="s">
        <v>43</v>
      </c>
      <c r="D350" s="19">
        <v>90129065</v>
      </c>
      <c r="E350" s="20">
        <v>43138</v>
      </c>
      <c r="F350" s="14">
        <v>656785.4</v>
      </c>
      <c r="G350" s="15">
        <v>0</v>
      </c>
      <c r="H350" s="14">
        <v>619958</v>
      </c>
      <c r="I350" s="15">
        <f t="shared" si="10"/>
        <v>-36827.400000000023</v>
      </c>
      <c r="J350" s="16">
        <v>209</v>
      </c>
      <c r="K350" s="16">
        <v>0</v>
      </c>
      <c r="L350" s="16">
        <v>228</v>
      </c>
      <c r="M350" s="17">
        <f t="shared" si="11"/>
        <v>19</v>
      </c>
    </row>
    <row r="351" spans="1:13" x14ac:dyDescent="0.25">
      <c r="A351" s="13" t="s">
        <v>176</v>
      </c>
      <c r="B351" s="13" t="s">
        <v>182</v>
      </c>
      <c r="C351" s="13" t="s">
        <v>42</v>
      </c>
      <c r="D351" s="19">
        <v>90127029</v>
      </c>
      <c r="E351" s="20">
        <v>43059</v>
      </c>
      <c r="F351" s="14">
        <v>1506400.3</v>
      </c>
      <c r="G351" s="15">
        <v>70588</v>
      </c>
      <c r="H351" s="14">
        <v>1550672.8</v>
      </c>
      <c r="I351" s="15">
        <f t="shared" si="10"/>
        <v>-26315.5</v>
      </c>
      <c r="J351" s="16">
        <v>190</v>
      </c>
      <c r="K351" s="16">
        <v>0</v>
      </c>
      <c r="L351" s="16">
        <v>204</v>
      </c>
      <c r="M351" s="17">
        <f t="shared" si="11"/>
        <v>14</v>
      </c>
    </row>
    <row r="352" spans="1:13" x14ac:dyDescent="0.25">
      <c r="A352" s="13" t="s">
        <v>184</v>
      </c>
      <c r="B352" s="13" t="s">
        <v>364</v>
      </c>
      <c r="C352" s="13" t="s">
        <v>365</v>
      </c>
      <c r="D352" s="19">
        <v>3907248</v>
      </c>
      <c r="E352" s="20">
        <v>43140</v>
      </c>
      <c r="F352" s="14">
        <v>293349</v>
      </c>
      <c r="G352" s="15">
        <v>8925</v>
      </c>
      <c r="H352" s="14">
        <v>314852.74</v>
      </c>
      <c r="I352" s="15">
        <f t="shared" si="10"/>
        <v>12578.739999999991</v>
      </c>
      <c r="J352" s="16">
        <v>85</v>
      </c>
      <c r="K352" s="16">
        <v>0</v>
      </c>
      <c r="L352" s="16">
        <v>59</v>
      </c>
      <c r="M352" s="17">
        <f t="shared" si="11"/>
        <v>-26</v>
      </c>
    </row>
    <row r="353" spans="1:13" x14ac:dyDescent="0.25">
      <c r="A353" s="13" t="s">
        <v>184</v>
      </c>
      <c r="B353" s="13" t="s">
        <v>364</v>
      </c>
      <c r="C353" s="13" t="s">
        <v>365</v>
      </c>
      <c r="D353" s="19">
        <v>3916063</v>
      </c>
      <c r="E353" s="20">
        <v>43108</v>
      </c>
      <c r="F353" s="14">
        <v>4333333.26</v>
      </c>
      <c r="G353" s="15">
        <v>109855.82</v>
      </c>
      <c r="H353" s="14">
        <v>4470074.3099999996</v>
      </c>
      <c r="I353" s="15">
        <f t="shared" si="10"/>
        <v>26885.229999999807</v>
      </c>
      <c r="J353" s="16">
        <v>300</v>
      </c>
      <c r="K353" s="16">
        <v>91</v>
      </c>
      <c r="L353" s="16">
        <v>457</v>
      </c>
      <c r="M353" s="17">
        <f t="shared" si="11"/>
        <v>66</v>
      </c>
    </row>
    <row r="354" spans="1:13" x14ac:dyDescent="0.25">
      <c r="A354" s="13" t="s">
        <v>184</v>
      </c>
      <c r="B354" s="13" t="s">
        <v>364</v>
      </c>
      <c r="C354" s="13" t="s">
        <v>46</v>
      </c>
      <c r="D354" s="19">
        <v>22003027</v>
      </c>
      <c r="E354" s="20">
        <v>43033</v>
      </c>
      <c r="F354" s="14">
        <v>5229348.78</v>
      </c>
      <c r="G354" s="15">
        <v>926118.31</v>
      </c>
      <c r="H354" s="14">
        <v>6368826.8799999999</v>
      </c>
      <c r="I354" s="15">
        <f t="shared" si="10"/>
        <v>213359.78999999957</v>
      </c>
      <c r="J354" s="16">
        <v>380</v>
      </c>
      <c r="K354" s="16">
        <v>0</v>
      </c>
      <c r="L354" s="16">
        <v>353</v>
      </c>
      <c r="M354" s="17">
        <f t="shared" si="11"/>
        <v>-27</v>
      </c>
    </row>
    <row r="355" spans="1:13" x14ac:dyDescent="0.25">
      <c r="A355" s="13" t="s">
        <v>184</v>
      </c>
      <c r="B355" s="13" t="s">
        <v>364</v>
      </c>
      <c r="C355" s="13" t="s">
        <v>46</v>
      </c>
      <c r="D355" s="19">
        <v>22003028</v>
      </c>
      <c r="E355" s="20">
        <v>43126</v>
      </c>
      <c r="F355" s="14">
        <v>7709997.3499999996</v>
      </c>
      <c r="G355" s="15">
        <v>424911.52</v>
      </c>
      <c r="H355" s="14">
        <v>8302738.9199999999</v>
      </c>
      <c r="I355" s="15">
        <f t="shared" si="10"/>
        <v>167830.05000000028</v>
      </c>
      <c r="J355" s="16">
        <v>400</v>
      </c>
      <c r="K355" s="16">
        <v>49</v>
      </c>
      <c r="L355" s="16">
        <v>477</v>
      </c>
      <c r="M355" s="17">
        <f t="shared" si="11"/>
        <v>28</v>
      </c>
    </row>
    <row r="356" spans="1:13" x14ac:dyDescent="0.25">
      <c r="A356" s="13" t="s">
        <v>184</v>
      </c>
      <c r="B356" s="13" t="s">
        <v>364</v>
      </c>
      <c r="C356" s="13" t="s">
        <v>366</v>
      </c>
      <c r="D356" s="19">
        <v>63001051</v>
      </c>
      <c r="E356" s="20">
        <v>43083</v>
      </c>
      <c r="F356" s="14">
        <v>296534</v>
      </c>
      <c r="G356" s="15">
        <v>130680</v>
      </c>
      <c r="H356" s="14">
        <v>454138.7</v>
      </c>
      <c r="I356" s="15">
        <f t="shared" si="10"/>
        <v>26924.700000000012</v>
      </c>
      <c r="J356" s="16">
        <v>80</v>
      </c>
      <c r="K356" s="16">
        <v>35</v>
      </c>
      <c r="L356" s="16">
        <v>92</v>
      </c>
      <c r="M356" s="17">
        <f t="shared" si="11"/>
        <v>-23</v>
      </c>
    </row>
    <row r="357" spans="1:13" x14ac:dyDescent="0.25">
      <c r="A357" s="13" t="s">
        <v>184</v>
      </c>
      <c r="B357" s="13" t="s">
        <v>364</v>
      </c>
      <c r="C357" s="13" t="s">
        <v>43</v>
      </c>
      <c r="D357" s="19">
        <v>92106248</v>
      </c>
      <c r="E357" s="20">
        <v>42979</v>
      </c>
      <c r="F357" s="14">
        <v>1371236.75</v>
      </c>
      <c r="G357" s="15">
        <v>51453.08</v>
      </c>
      <c r="H357" s="14">
        <v>1371741.07</v>
      </c>
      <c r="I357" s="15">
        <f t="shared" si="10"/>
        <v>-50948.759999999937</v>
      </c>
      <c r="J357" s="16">
        <v>240</v>
      </c>
      <c r="K357" s="16">
        <v>5</v>
      </c>
      <c r="L357" s="16">
        <v>241</v>
      </c>
      <c r="M357" s="17">
        <f t="shared" si="11"/>
        <v>-4</v>
      </c>
    </row>
    <row r="358" spans="1:13" x14ac:dyDescent="0.25">
      <c r="A358" s="13" t="s">
        <v>184</v>
      </c>
      <c r="B358" s="13" t="s">
        <v>364</v>
      </c>
      <c r="C358" s="13" t="s">
        <v>42</v>
      </c>
      <c r="D358" s="19">
        <v>92106284</v>
      </c>
      <c r="E358" s="20">
        <v>43088</v>
      </c>
      <c r="F358" s="14">
        <v>117134.8</v>
      </c>
      <c r="G358" s="15">
        <v>12940</v>
      </c>
      <c r="H358" s="14">
        <v>129129.8</v>
      </c>
      <c r="I358" s="15">
        <f t="shared" si="10"/>
        <v>-945</v>
      </c>
      <c r="J358" s="16">
        <v>55</v>
      </c>
      <c r="K358" s="16">
        <v>0</v>
      </c>
      <c r="L358" s="16">
        <v>35</v>
      </c>
      <c r="M358" s="17">
        <f t="shared" si="11"/>
        <v>-20</v>
      </c>
    </row>
    <row r="359" spans="1:13" x14ac:dyDescent="0.25">
      <c r="A359" s="13" t="s">
        <v>184</v>
      </c>
      <c r="B359" s="13" t="s">
        <v>185</v>
      </c>
      <c r="C359" s="13" t="s">
        <v>46</v>
      </c>
      <c r="D359" s="19">
        <v>25509095</v>
      </c>
      <c r="E359" s="20">
        <v>43145</v>
      </c>
      <c r="F359" s="14">
        <v>4450423.0599999996</v>
      </c>
      <c r="G359" s="15">
        <v>0</v>
      </c>
      <c r="H359" s="14">
        <v>4672294.1100000003</v>
      </c>
      <c r="I359" s="15">
        <f t="shared" si="10"/>
        <v>221871.05000000075</v>
      </c>
      <c r="J359" s="16">
        <v>95</v>
      </c>
      <c r="K359" s="16">
        <v>0</v>
      </c>
      <c r="L359" s="16">
        <v>95</v>
      </c>
      <c r="M359" s="17">
        <f t="shared" si="11"/>
        <v>0</v>
      </c>
    </row>
    <row r="360" spans="1:13" x14ac:dyDescent="0.25">
      <c r="A360" s="13" t="s">
        <v>184</v>
      </c>
      <c r="B360" s="13" t="s">
        <v>185</v>
      </c>
      <c r="C360" s="13" t="s">
        <v>367</v>
      </c>
      <c r="D360" s="19">
        <v>69803084</v>
      </c>
      <c r="E360" s="20">
        <v>43090</v>
      </c>
      <c r="F360" s="14">
        <v>3148990.49</v>
      </c>
      <c r="G360" s="15">
        <v>26933.5</v>
      </c>
      <c r="H360" s="14">
        <v>3209037.96</v>
      </c>
      <c r="I360" s="15">
        <f t="shared" si="10"/>
        <v>33113.969999999739</v>
      </c>
      <c r="J360" s="16">
        <v>164</v>
      </c>
      <c r="K360" s="16">
        <v>0</v>
      </c>
      <c r="L360" s="16">
        <v>379</v>
      </c>
      <c r="M360" s="17">
        <f t="shared" si="11"/>
        <v>215</v>
      </c>
    </row>
    <row r="361" spans="1:13" x14ac:dyDescent="0.25">
      <c r="A361" s="13" t="s">
        <v>184</v>
      </c>
      <c r="B361" s="13" t="s">
        <v>185</v>
      </c>
      <c r="C361" s="13" t="s">
        <v>42</v>
      </c>
      <c r="D361" s="19">
        <v>92102170</v>
      </c>
      <c r="E361" s="20">
        <v>43131</v>
      </c>
      <c r="F361" s="14">
        <v>5474037.5</v>
      </c>
      <c r="G361" s="18">
        <v>149766.79</v>
      </c>
      <c r="H361" s="14">
        <v>5301468.96</v>
      </c>
      <c r="I361" s="15">
        <f t="shared" si="10"/>
        <v>-322335.33000000007</v>
      </c>
      <c r="J361" s="16">
        <v>480</v>
      </c>
      <c r="K361" s="16">
        <v>6</v>
      </c>
      <c r="L361" s="16">
        <v>427</v>
      </c>
      <c r="M361" s="17">
        <f t="shared" si="11"/>
        <v>-59</v>
      </c>
    </row>
    <row r="362" spans="1:13" x14ac:dyDescent="0.25">
      <c r="A362" s="13" t="s">
        <v>184</v>
      </c>
      <c r="B362" s="13" t="s">
        <v>185</v>
      </c>
      <c r="C362" s="13" t="s">
        <v>42</v>
      </c>
      <c r="D362" s="19">
        <v>92102266</v>
      </c>
      <c r="E362" s="20">
        <v>43130</v>
      </c>
      <c r="F362" s="14">
        <v>4251199.4400000004</v>
      </c>
      <c r="G362" s="18">
        <v>174777.97</v>
      </c>
      <c r="H362" s="14">
        <v>4173880.23</v>
      </c>
      <c r="I362" s="15">
        <f t="shared" si="10"/>
        <v>-252097.18000000043</v>
      </c>
      <c r="J362" s="16">
        <v>465</v>
      </c>
      <c r="K362" s="16">
        <v>0</v>
      </c>
      <c r="L362" s="16">
        <v>373</v>
      </c>
      <c r="M362" s="17">
        <f t="shared" si="11"/>
        <v>-92</v>
      </c>
    </row>
    <row r="363" spans="1:13" x14ac:dyDescent="0.25">
      <c r="A363" s="13" t="s">
        <v>184</v>
      </c>
      <c r="B363" s="13" t="s">
        <v>185</v>
      </c>
      <c r="C363" s="13" t="s">
        <v>42</v>
      </c>
      <c r="D363" s="19">
        <v>92102324</v>
      </c>
      <c r="E363" s="20">
        <v>43140</v>
      </c>
      <c r="F363" s="14">
        <v>487776.99</v>
      </c>
      <c r="G363" s="15">
        <v>0</v>
      </c>
      <c r="H363" s="14">
        <v>451358.76</v>
      </c>
      <c r="I363" s="15">
        <f t="shared" si="10"/>
        <v>-36418.229999999981</v>
      </c>
      <c r="J363" s="16">
        <v>101</v>
      </c>
      <c r="K363" s="16">
        <v>0</v>
      </c>
      <c r="L363" s="16">
        <v>81</v>
      </c>
      <c r="M363" s="17">
        <f t="shared" si="11"/>
        <v>-20</v>
      </c>
    </row>
    <row r="364" spans="1:13" x14ac:dyDescent="0.25">
      <c r="A364" s="13" t="s">
        <v>184</v>
      </c>
      <c r="B364" s="13" t="s">
        <v>185</v>
      </c>
      <c r="C364" s="13" t="s">
        <v>20</v>
      </c>
      <c r="D364" s="19">
        <v>92102339</v>
      </c>
      <c r="E364" s="20">
        <v>42998</v>
      </c>
      <c r="F364" s="14">
        <v>1398543.35</v>
      </c>
      <c r="G364" s="15">
        <v>39474.120000000003</v>
      </c>
      <c r="H364" s="14">
        <v>1418711.79</v>
      </c>
      <c r="I364" s="15">
        <f t="shared" si="10"/>
        <v>-19305.680000000058</v>
      </c>
      <c r="J364" s="16">
        <v>199</v>
      </c>
      <c r="K364" s="16">
        <v>0</v>
      </c>
      <c r="L364" s="16">
        <v>199</v>
      </c>
      <c r="M364" s="17">
        <f t="shared" si="11"/>
        <v>0</v>
      </c>
    </row>
    <row r="365" spans="1:13" x14ac:dyDescent="0.25">
      <c r="A365" s="13" t="s">
        <v>184</v>
      </c>
      <c r="B365" s="13" t="s">
        <v>185</v>
      </c>
      <c r="C365" s="13" t="s">
        <v>368</v>
      </c>
      <c r="D365" s="19">
        <v>180302028</v>
      </c>
      <c r="E365" s="20">
        <v>43061</v>
      </c>
      <c r="F365" s="14">
        <v>3554904.04</v>
      </c>
      <c r="G365" s="15">
        <v>18600</v>
      </c>
      <c r="H365" s="14">
        <v>3734658.43</v>
      </c>
      <c r="I365" s="15">
        <f t="shared" si="10"/>
        <v>161154.39000000013</v>
      </c>
      <c r="J365" s="16">
        <v>220</v>
      </c>
      <c r="K365" s="16">
        <v>0</v>
      </c>
      <c r="L365" s="16">
        <v>209</v>
      </c>
      <c r="M365" s="17">
        <f t="shared" si="11"/>
        <v>-11</v>
      </c>
    </row>
    <row r="366" spans="1:13" x14ac:dyDescent="0.25">
      <c r="A366" s="13" t="s">
        <v>184</v>
      </c>
      <c r="B366" s="13" t="s">
        <v>369</v>
      </c>
      <c r="C366" s="13" t="s">
        <v>27</v>
      </c>
      <c r="D366" s="19">
        <v>3807067</v>
      </c>
      <c r="E366" s="20">
        <v>43103</v>
      </c>
      <c r="F366" s="14">
        <v>1161596.05</v>
      </c>
      <c r="G366" s="15">
        <v>8867.25</v>
      </c>
      <c r="H366" s="14">
        <v>1229206.1100000001</v>
      </c>
      <c r="I366" s="15">
        <f t="shared" si="10"/>
        <v>58742.810000000056</v>
      </c>
      <c r="J366" s="16">
        <v>147</v>
      </c>
      <c r="K366" s="16">
        <v>0</v>
      </c>
      <c r="L366" s="16">
        <v>192</v>
      </c>
      <c r="M366" s="17">
        <f t="shared" si="11"/>
        <v>45</v>
      </c>
    </row>
    <row r="367" spans="1:13" x14ac:dyDescent="0.25">
      <c r="A367" s="13" t="s">
        <v>184</v>
      </c>
      <c r="B367" s="13" t="s">
        <v>186</v>
      </c>
      <c r="C367" s="13" t="s">
        <v>365</v>
      </c>
      <c r="D367" s="19">
        <v>32710058</v>
      </c>
      <c r="E367" s="20">
        <v>43088</v>
      </c>
      <c r="F367" s="14">
        <v>4120397.03</v>
      </c>
      <c r="G367" s="18">
        <v>43386</v>
      </c>
      <c r="H367" s="14">
        <v>4406717.3</v>
      </c>
      <c r="I367" s="15">
        <f t="shared" si="10"/>
        <v>242934.27000000002</v>
      </c>
      <c r="J367" s="16">
        <v>90</v>
      </c>
      <c r="K367" s="16">
        <v>5</v>
      </c>
      <c r="L367" s="16">
        <v>92</v>
      </c>
      <c r="M367" s="17">
        <f t="shared" si="11"/>
        <v>-3</v>
      </c>
    </row>
    <row r="368" spans="1:13" x14ac:dyDescent="0.25">
      <c r="A368" s="13" t="s">
        <v>184</v>
      </c>
      <c r="B368" s="13" t="s">
        <v>370</v>
      </c>
      <c r="C368" s="13" t="s">
        <v>27</v>
      </c>
      <c r="D368" s="19">
        <v>3802031</v>
      </c>
      <c r="E368" s="20">
        <v>43090</v>
      </c>
      <c r="F368" s="14">
        <v>18535903.43</v>
      </c>
      <c r="G368" s="15">
        <v>759985.13</v>
      </c>
      <c r="H368" s="14">
        <v>19481819.010000002</v>
      </c>
      <c r="I368" s="15">
        <f t="shared" si="10"/>
        <v>185930.45000000193</v>
      </c>
      <c r="J368" s="16">
        <v>536</v>
      </c>
      <c r="K368" s="16">
        <v>0</v>
      </c>
      <c r="L368" s="16">
        <v>536</v>
      </c>
      <c r="M368" s="17">
        <f t="shared" si="11"/>
        <v>0</v>
      </c>
    </row>
    <row r="369" spans="1:13" x14ac:dyDescent="0.25">
      <c r="A369" s="13" t="s">
        <v>187</v>
      </c>
      <c r="B369" s="13" t="s">
        <v>371</v>
      </c>
      <c r="C369" s="13" t="s">
        <v>26</v>
      </c>
      <c r="D369" s="19">
        <v>7004035</v>
      </c>
      <c r="E369" s="20">
        <v>43138</v>
      </c>
      <c r="F369" s="14">
        <v>7317864.5199999996</v>
      </c>
      <c r="G369" s="15">
        <v>40197.47</v>
      </c>
      <c r="H369" s="14">
        <v>6713718.8200000003</v>
      </c>
      <c r="I369" s="15">
        <f t="shared" si="10"/>
        <v>-644343.16999999923</v>
      </c>
      <c r="J369" s="16">
        <v>87</v>
      </c>
      <c r="K369" s="16">
        <v>0</v>
      </c>
      <c r="L369" s="16">
        <v>95</v>
      </c>
      <c r="M369" s="17">
        <f t="shared" si="11"/>
        <v>8</v>
      </c>
    </row>
    <row r="370" spans="1:13" x14ac:dyDescent="0.25">
      <c r="A370" s="13" t="s">
        <v>187</v>
      </c>
      <c r="B370" s="13" t="s">
        <v>371</v>
      </c>
      <c r="C370" s="13" t="s">
        <v>372</v>
      </c>
      <c r="D370" s="19">
        <v>87004039</v>
      </c>
      <c r="E370" s="20">
        <v>43052</v>
      </c>
      <c r="F370" s="14">
        <v>2858761.68</v>
      </c>
      <c r="G370" s="15">
        <v>18775.04</v>
      </c>
      <c r="H370" s="14">
        <v>2771173.68</v>
      </c>
      <c r="I370" s="15">
        <f t="shared" si="10"/>
        <v>-106363.04000000001</v>
      </c>
      <c r="J370" s="16">
        <v>174</v>
      </c>
      <c r="K370" s="16">
        <v>5</v>
      </c>
      <c r="L370" s="16">
        <v>155</v>
      </c>
      <c r="M370" s="17">
        <f t="shared" si="11"/>
        <v>-24</v>
      </c>
    </row>
    <row r="371" spans="1:13" x14ac:dyDescent="0.25">
      <c r="A371" s="13" t="s">
        <v>187</v>
      </c>
      <c r="B371" s="13" t="s">
        <v>355</v>
      </c>
      <c r="C371" s="13" t="s">
        <v>71</v>
      </c>
      <c r="D371" s="19">
        <v>14011043</v>
      </c>
      <c r="E371" s="20">
        <v>43056</v>
      </c>
      <c r="F371" s="14">
        <v>14033551.42</v>
      </c>
      <c r="G371" s="15">
        <v>1753982.21</v>
      </c>
      <c r="H371" s="14">
        <v>16275916.439999999</v>
      </c>
      <c r="I371" s="15">
        <f t="shared" si="10"/>
        <v>488382.80999999959</v>
      </c>
      <c r="J371" s="16">
        <v>220</v>
      </c>
      <c r="K371" s="16">
        <v>20</v>
      </c>
      <c r="L371" s="16">
        <v>211</v>
      </c>
      <c r="M371" s="17">
        <f t="shared" si="11"/>
        <v>-29</v>
      </c>
    </row>
    <row r="372" spans="1:13" x14ac:dyDescent="0.25">
      <c r="A372" s="13" t="s">
        <v>187</v>
      </c>
      <c r="B372" s="13" t="s">
        <v>373</v>
      </c>
      <c r="C372" s="13" t="s">
        <v>32</v>
      </c>
      <c r="D372" s="19">
        <v>7702031</v>
      </c>
      <c r="E372" s="20">
        <v>43153</v>
      </c>
      <c r="F372" s="14">
        <v>30896539.760000002</v>
      </c>
      <c r="G372" s="15">
        <v>796715.01</v>
      </c>
      <c r="H372" s="14">
        <v>32409794.969999999</v>
      </c>
      <c r="I372" s="15">
        <f t="shared" si="10"/>
        <v>716540.19999999716</v>
      </c>
      <c r="J372" s="16">
        <v>375</v>
      </c>
      <c r="K372" s="16">
        <v>18</v>
      </c>
      <c r="L372" s="16">
        <v>381</v>
      </c>
      <c r="M372" s="17">
        <f t="shared" si="11"/>
        <v>-12</v>
      </c>
    </row>
    <row r="373" spans="1:13" x14ac:dyDescent="0.25">
      <c r="A373" s="13" t="s">
        <v>187</v>
      </c>
      <c r="B373" s="13" t="s">
        <v>374</v>
      </c>
      <c r="C373" s="13" t="s">
        <v>27</v>
      </c>
      <c r="D373" s="19">
        <v>3505057</v>
      </c>
      <c r="E373" s="20">
        <v>43153</v>
      </c>
      <c r="F373" s="14">
        <v>1881273.2</v>
      </c>
      <c r="G373" s="15">
        <v>-19048</v>
      </c>
      <c r="H373" s="14">
        <v>1945021.81</v>
      </c>
      <c r="I373" s="15">
        <f t="shared" si="10"/>
        <v>82796.610000000102</v>
      </c>
      <c r="J373" s="16">
        <v>80</v>
      </c>
      <c r="K373" s="16">
        <v>0</v>
      </c>
      <c r="L373" s="16">
        <v>65</v>
      </c>
      <c r="M373" s="17">
        <f t="shared" si="11"/>
        <v>-15</v>
      </c>
    </row>
    <row r="374" spans="1:13" x14ac:dyDescent="0.25">
      <c r="A374" s="13" t="s">
        <v>187</v>
      </c>
      <c r="B374" s="13" t="s">
        <v>188</v>
      </c>
      <c r="C374" s="13" t="s">
        <v>26</v>
      </c>
      <c r="D374" s="19">
        <v>6904042</v>
      </c>
      <c r="E374" s="20">
        <v>43038</v>
      </c>
      <c r="F374" s="14">
        <v>7904447.75</v>
      </c>
      <c r="G374" s="15">
        <v>251039.22</v>
      </c>
      <c r="H374" s="14">
        <v>8551566.8800000008</v>
      </c>
      <c r="I374" s="15">
        <f t="shared" si="10"/>
        <v>396079.91000000085</v>
      </c>
      <c r="J374" s="16">
        <v>102</v>
      </c>
      <c r="K374" s="16">
        <v>13</v>
      </c>
      <c r="L374" s="16">
        <v>208</v>
      </c>
      <c r="M374" s="17">
        <f t="shared" si="11"/>
        <v>93</v>
      </c>
    </row>
    <row r="375" spans="1:13" x14ac:dyDescent="0.25">
      <c r="A375" s="13" t="s">
        <v>189</v>
      </c>
      <c r="B375" s="13" t="s">
        <v>190</v>
      </c>
      <c r="C375" s="13" t="s">
        <v>157</v>
      </c>
      <c r="D375" s="19">
        <v>32803032</v>
      </c>
      <c r="E375" s="20">
        <v>43052</v>
      </c>
      <c r="F375" s="14">
        <v>11864971.99</v>
      </c>
      <c r="G375" s="15">
        <v>363209.13</v>
      </c>
      <c r="H375" s="14">
        <v>12319522.08</v>
      </c>
      <c r="I375" s="15">
        <f t="shared" si="10"/>
        <v>91340.959999999846</v>
      </c>
      <c r="J375" s="16">
        <v>286</v>
      </c>
      <c r="K375" s="16">
        <v>38</v>
      </c>
      <c r="L375" s="16">
        <v>324</v>
      </c>
      <c r="M375" s="17">
        <f t="shared" si="11"/>
        <v>0</v>
      </c>
    </row>
    <row r="376" spans="1:13" x14ac:dyDescent="0.25">
      <c r="A376" s="13" t="s">
        <v>189</v>
      </c>
      <c r="B376" s="13" t="s">
        <v>191</v>
      </c>
      <c r="C376" s="13" t="s">
        <v>52</v>
      </c>
      <c r="D376" s="19">
        <v>1710269</v>
      </c>
      <c r="E376" s="20">
        <v>43143</v>
      </c>
      <c r="F376" s="14">
        <v>8209726.7599999998</v>
      </c>
      <c r="G376" s="18">
        <v>379970.45</v>
      </c>
      <c r="H376" s="14">
        <v>9259138.75</v>
      </c>
      <c r="I376" s="15">
        <f t="shared" si="10"/>
        <v>669441.54000000027</v>
      </c>
      <c r="J376" s="16">
        <v>222</v>
      </c>
      <c r="K376" s="16">
        <v>179</v>
      </c>
      <c r="L376" s="16">
        <v>401</v>
      </c>
      <c r="M376" s="17">
        <f t="shared" si="11"/>
        <v>0</v>
      </c>
    </row>
    <row r="377" spans="1:13" x14ac:dyDescent="0.25">
      <c r="A377" s="13" t="s">
        <v>189</v>
      </c>
      <c r="B377" s="13" t="s">
        <v>191</v>
      </c>
      <c r="C377" s="13" t="s">
        <v>52</v>
      </c>
      <c r="D377" s="19">
        <v>1710271</v>
      </c>
      <c r="E377" s="20">
        <v>43117</v>
      </c>
      <c r="F377" s="14">
        <v>2254455.7000000002</v>
      </c>
      <c r="G377" s="15">
        <v>61437.61</v>
      </c>
      <c r="H377" s="14">
        <v>2126864.52</v>
      </c>
      <c r="I377" s="15">
        <f t="shared" si="10"/>
        <v>-189028.79000000015</v>
      </c>
      <c r="J377" s="16">
        <v>58</v>
      </c>
      <c r="K377" s="16">
        <v>0</v>
      </c>
      <c r="L377" s="16">
        <v>100</v>
      </c>
      <c r="M377" s="17">
        <f t="shared" si="11"/>
        <v>42</v>
      </c>
    </row>
    <row r="378" spans="1:13" x14ac:dyDescent="0.25">
      <c r="A378" s="13" t="s">
        <v>189</v>
      </c>
      <c r="B378" s="13" t="s">
        <v>191</v>
      </c>
      <c r="C378" s="13" t="s">
        <v>46</v>
      </c>
      <c r="D378" s="19">
        <v>7308188</v>
      </c>
      <c r="E378" s="20">
        <v>43159</v>
      </c>
      <c r="F378" s="14">
        <v>2131726.2999999998</v>
      </c>
      <c r="G378" s="15">
        <v>3489.24</v>
      </c>
      <c r="H378" s="14">
        <v>2256808.36</v>
      </c>
      <c r="I378" s="15">
        <f t="shared" si="10"/>
        <v>121592.82000000005</v>
      </c>
      <c r="J378" s="16">
        <v>64</v>
      </c>
      <c r="K378" s="16">
        <v>0</v>
      </c>
      <c r="L378" s="16">
        <v>59</v>
      </c>
      <c r="M378" s="17">
        <f t="shared" si="11"/>
        <v>-5</v>
      </c>
    </row>
    <row r="379" spans="1:13" x14ac:dyDescent="0.25">
      <c r="A379" s="13" t="s">
        <v>189</v>
      </c>
      <c r="B379" s="13" t="s">
        <v>191</v>
      </c>
      <c r="C379" s="13" t="s">
        <v>375</v>
      </c>
      <c r="D379" s="19">
        <v>52101050</v>
      </c>
      <c r="E379" s="20">
        <v>43110</v>
      </c>
      <c r="F379" s="14">
        <v>2849994.41</v>
      </c>
      <c r="G379" s="18">
        <v>276753.82</v>
      </c>
      <c r="H379" s="14">
        <v>3372542.8</v>
      </c>
      <c r="I379" s="15">
        <f t="shared" si="10"/>
        <v>245794.56999999966</v>
      </c>
      <c r="J379" s="16">
        <v>89</v>
      </c>
      <c r="K379" s="16">
        <v>14</v>
      </c>
      <c r="L379" s="16">
        <v>101</v>
      </c>
      <c r="M379" s="17">
        <f t="shared" si="11"/>
        <v>-2</v>
      </c>
    </row>
    <row r="380" spans="1:13" x14ac:dyDescent="0.25">
      <c r="A380" s="13" t="s">
        <v>189</v>
      </c>
      <c r="B380" s="13" t="s">
        <v>191</v>
      </c>
      <c r="C380" s="13" t="s">
        <v>376</v>
      </c>
      <c r="D380" s="19">
        <v>52105139</v>
      </c>
      <c r="E380" s="20">
        <v>43007</v>
      </c>
      <c r="F380" s="14">
        <v>6711711.71</v>
      </c>
      <c r="G380" s="18">
        <v>82025.83</v>
      </c>
      <c r="H380" s="14">
        <v>6734283.1699999999</v>
      </c>
      <c r="I380" s="15">
        <f t="shared" si="10"/>
        <v>-59454.370000000039</v>
      </c>
      <c r="J380" s="16">
        <v>110</v>
      </c>
      <c r="K380" s="16">
        <v>15</v>
      </c>
      <c r="L380" s="16">
        <v>132</v>
      </c>
      <c r="M380" s="17">
        <f t="shared" si="11"/>
        <v>7</v>
      </c>
    </row>
    <row r="381" spans="1:13" x14ac:dyDescent="0.25">
      <c r="A381" s="13" t="s">
        <v>189</v>
      </c>
      <c r="B381" s="13" t="s">
        <v>191</v>
      </c>
      <c r="C381" s="13" t="s">
        <v>43</v>
      </c>
      <c r="D381" s="19">
        <v>91512439</v>
      </c>
      <c r="E381" s="20">
        <v>43117</v>
      </c>
      <c r="F381" s="14">
        <v>527480.77</v>
      </c>
      <c r="G381" s="15">
        <v>183373.59</v>
      </c>
      <c r="H381" s="14">
        <v>739681.55</v>
      </c>
      <c r="I381" s="15">
        <f t="shared" si="10"/>
        <v>28827.190000000031</v>
      </c>
      <c r="J381" s="16">
        <v>69</v>
      </c>
      <c r="K381" s="16">
        <v>91</v>
      </c>
      <c r="L381" s="16">
        <v>160</v>
      </c>
      <c r="M381" s="17">
        <f t="shared" si="11"/>
        <v>0</v>
      </c>
    </row>
    <row r="382" spans="1:13" x14ac:dyDescent="0.25">
      <c r="A382" s="13" t="s">
        <v>189</v>
      </c>
      <c r="B382" s="13" t="s">
        <v>192</v>
      </c>
      <c r="C382" s="13" t="s">
        <v>193</v>
      </c>
      <c r="D382" s="19">
        <v>21507025</v>
      </c>
      <c r="E382" s="20">
        <v>43051</v>
      </c>
      <c r="F382" s="14">
        <v>2086418.25</v>
      </c>
      <c r="G382" s="15">
        <v>4162.25</v>
      </c>
      <c r="H382" s="14">
        <v>2151051.5</v>
      </c>
      <c r="I382" s="15">
        <f t="shared" si="10"/>
        <v>60471</v>
      </c>
      <c r="J382" s="16">
        <v>169</v>
      </c>
      <c r="K382" s="16">
        <v>0</v>
      </c>
      <c r="L382" s="16">
        <v>161</v>
      </c>
      <c r="M382" s="17">
        <f t="shared" si="11"/>
        <v>-8</v>
      </c>
    </row>
    <row r="383" spans="1:13" x14ac:dyDescent="0.25">
      <c r="A383" s="13" t="s">
        <v>189</v>
      </c>
      <c r="B383" s="13" t="s">
        <v>192</v>
      </c>
      <c r="C383" s="13" t="s">
        <v>46</v>
      </c>
      <c r="D383" s="19">
        <v>25303068</v>
      </c>
      <c r="E383" s="20">
        <v>43051</v>
      </c>
      <c r="F383" s="14">
        <v>3132254.38</v>
      </c>
      <c r="G383" s="15">
        <v>970313.54</v>
      </c>
      <c r="H383" s="14">
        <v>3923322.52</v>
      </c>
      <c r="I383" s="15">
        <f t="shared" si="10"/>
        <v>-179245.39999999991</v>
      </c>
      <c r="J383" s="16">
        <v>138</v>
      </c>
      <c r="K383" s="16">
        <v>333</v>
      </c>
      <c r="L383" s="16">
        <v>626</v>
      </c>
      <c r="M383" s="17">
        <f t="shared" si="11"/>
        <v>155</v>
      </c>
    </row>
    <row r="384" spans="1:13" x14ac:dyDescent="0.25">
      <c r="A384" s="13" t="s">
        <v>189</v>
      </c>
      <c r="B384" s="13" t="s">
        <v>194</v>
      </c>
      <c r="C384" s="13" t="s">
        <v>377</v>
      </c>
      <c r="D384" s="19">
        <v>19302031</v>
      </c>
      <c r="E384" s="20">
        <v>43159</v>
      </c>
      <c r="F384" s="14">
        <v>7644985.9400000004</v>
      </c>
      <c r="G384" s="15">
        <v>77918.5</v>
      </c>
      <c r="H384" s="14">
        <v>7664340.4699999997</v>
      </c>
      <c r="I384" s="15">
        <f t="shared" si="10"/>
        <v>-58563.970000000671</v>
      </c>
      <c r="J384" s="16">
        <v>345</v>
      </c>
      <c r="K384" s="16">
        <v>177</v>
      </c>
      <c r="L384" s="16">
        <v>605</v>
      </c>
      <c r="M384" s="17">
        <f t="shared" si="11"/>
        <v>83</v>
      </c>
    </row>
    <row r="385" spans="1:13" x14ac:dyDescent="0.25">
      <c r="A385" s="13" t="s">
        <v>189</v>
      </c>
      <c r="B385" s="13" t="s">
        <v>194</v>
      </c>
      <c r="C385" s="13" t="s">
        <v>377</v>
      </c>
      <c r="D385" s="19">
        <v>19302043</v>
      </c>
      <c r="E385" s="20">
        <v>43159</v>
      </c>
      <c r="F385" s="14">
        <v>1346273.4</v>
      </c>
      <c r="G385" s="15">
        <v>-77355.97</v>
      </c>
      <c r="H385" s="14">
        <v>1268917.45</v>
      </c>
      <c r="I385" s="15">
        <f t="shared" si="10"/>
        <v>2.0000000047730282E-2</v>
      </c>
      <c r="J385" s="16">
        <v>60</v>
      </c>
      <c r="K385" s="16">
        <v>50</v>
      </c>
      <c r="L385" s="16">
        <v>103</v>
      </c>
      <c r="M385" s="17">
        <f t="shared" si="11"/>
        <v>-7</v>
      </c>
    </row>
    <row r="386" spans="1:13" x14ac:dyDescent="0.25">
      <c r="A386" s="13" t="s">
        <v>189</v>
      </c>
      <c r="B386" s="13" t="s">
        <v>194</v>
      </c>
      <c r="C386" s="13" t="s">
        <v>20</v>
      </c>
      <c r="D386" s="19">
        <v>91515096</v>
      </c>
      <c r="E386" s="20">
        <v>43110</v>
      </c>
      <c r="F386" s="14">
        <v>321149.13</v>
      </c>
      <c r="G386" s="15">
        <v>24142.73</v>
      </c>
      <c r="H386" s="14">
        <v>345291.84</v>
      </c>
      <c r="I386" s="15">
        <f t="shared" si="10"/>
        <v>-1.9999999978608685E-2</v>
      </c>
      <c r="J386" s="16">
        <v>48</v>
      </c>
      <c r="K386" s="16">
        <v>0</v>
      </c>
      <c r="L386" s="16">
        <v>43</v>
      </c>
      <c r="M386" s="17">
        <f t="shared" si="11"/>
        <v>-5</v>
      </c>
    </row>
    <row r="387" spans="1:13" x14ac:dyDescent="0.25">
      <c r="A387" s="13" t="s">
        <v>189</v>
      </c>
      <c r="B387" s="13" t="s">
        <v>378</v>
      </c>
      <c r="C387" s="13" t="s">
        <v>27</v>
      </c>
      <c r="D387" s="19">
        <v>3607033</v>
      </c>
      <c r="E387" s="20">
        <v>43143</v>
      </c>
      <c r="F387" s="14">
        <v>1056313.6100000001</v>
      </c>
      <c r="G387" s="15">
        <v>-24393.74</v>
      </c>
      <c r="H387" s="14">
        <v>1030549.88</v>
      </c>
      <c r="I387" s="15">
        <f t="shared" si="10"/>
        <v>-1369.9900000000962</v>
      </c>
      <c r="J387" s="16">
        <v>78</v>
      </c>
      <c r="K387" s="16">
        <v>0</v>
      </c>
      <c r="L387" s="16">
        <v>80</v>
      </c>
      <c r="M387" s="17">
        <f t="shared" si="11"/>
        <v>2</v>
      </c>
    </row>
    <row r="388" spans="1:13" x14ac:dyDescent="0.25">
      <c r="A388" s="13" t="s">
        <v>189</v>
      </c>
      <c r="B388" s="13" t="s">
        <v>378</v>
      </c>
      <c r="C388" s="13" t="s">
        <v>27</v>
      </c>
      <c r="D388" s="19">
        <v>3608051</v>
      </c>
      <c r="E388" s="20">
        <v>43143</v>
      </c>
      <c r="F388" s="14">
        <v>2165894.31</v>
      </c>
      <c r="G388" s="15">
        <v>33865.449999999997</v>
      </c>
      <c r="H388" s="14">
        <v>2163649.7400000002</v>
      </c>
      <c r="I388" s="15">
        <f t="shared" ref="I388:I439" si="12">H388-F388-G388</f>
        <v>-36110.019999999829</v>
      </c>
      <c r="J388" s="16">
        <v>308</v>
      </c>
      <c r="K388" s="16">
        <v>21</v>
      </c>
      <c r="L388" s="16">
        <v>375</v>
      </c>
      <c r="M388" s="17">
        <f t="shared" ref="M388:M439" si="13">L388-J388-K388</f>
        <v>46</v>
      </c>
    </row>
    <row r="389" spans="1:13" x14ac:dyDescent="0.25">
      <c r="A389" s="13" t="s">
        <v>189</v>
      </c>
      <c r="B389" s="13" t="s">
        <v>378</v>
      </c>
      <c r="C389" s="13" t="s">
        <v>379</v>
      </c>
      <c r="D389" s="19">
        <v>67801033</v>
      </c>
      <c r="E389" s="20">
        <v>43007</v>
      </c>
      <c r="F389" s="14">
        <v>153862</v>
      </c>
      <c r="G389" s="15">
        <v>13848.5</v>
      </c>
      <c r="H389" s="14">
        <v>166570.5</v>
      </c>
      <c r="I389" s="15">
        <f t="shared" si="12"/>
        <v>-1140</v>
      </c>
      <c r="J389" s="16">
        <v>55</v>
      </c>
      <c r="K389" s="16">
        <v>36</v>
      </c>
      <c r="L389" s="16">
        <v>91</v>
      </c>
      <c r="M389" s="17">
        <f t="shared" si="13"/>
        <v>0</v>
      </c>
    </row>
    <row r="390" spans="1:13" x14ac:dyDescent="0.25">
      <c r="A390" s="13" t="s">
        <v>82</v>
      </c>
      <c r="B390" s="13" t="s">
        <v>196</v>
      </c>
      <c r="C390" s="13" t="s">
        <v>43</v>
      </c>
      <c r="D390" s="19">
        <v>91008069</v>
      </c>
      <c r="E390" s="20">
        <v>43126</v>
      </c>
      <c r="F390" s="14">
        <v>499832.22</v>
      </c>
      <c r="G390" s="15">
        <v>-304.5</v>
      </c>
      <c r="H390" s="14">
        <v>490535.53</v>
      </c>
      <c r="I390" s="15">
        <f t="shared" si="12"/>
        <v>-8992.1899999999441</v>
      </c>
      <c r="J390" s="16">
        <v>60</v>
      </c>
      <c r="K390" s="16">
        <v>41</v>
      </c>
      <c r="L390" s="16">
        <v>118</v>
      </c>
      <c r="M390" s="17">
        <f t="shared" si="13"/>
        <v>17</v>
      </c>
    </row>
    <row r="391" spans="1:13" x14ac:dyDescent="0.25">
      <c r="A391" s="13" t="s">
        <v>82</v>
      </c>
      <c r="B391" s="13" t="s">
        <v>197</v>
      </c>
      <c r="C391" s="13" t="s">
        <v>20</v>
      </c>
      <c r="D391" s="19">
        <v>91007068</v>
      </c>
      <c r="E391" s="20">
        <v>43082</v>
      </c>
      <c r="F391" s="14">
        <v>254158.62</v>
      </c>
      <c r="G391" s="18">
        <v>8302.0400000000009</v>
      </c>
      <c r="H391" s="14">
        <v>261840.49</v>
      </c>
      <c r="I391" s="15">
        <f t="shared" si="12"/>
        <v>-620.17000000000553</v>
      </c>
      <c r="J391" s="16">
        <v>92</v>
      </c>
      <c r="K391" s="16">
        <v>0</v>
      </c>
      <c r="L391" s="16">
        <v>63</v>
      </c>
      <c r="M391" s="17">
        <f t="shared" si="13"/>
        <v>-29</v>
      </c>
    </row>
    <row r="392" spans="1:13" x14ac:dyDescent="0.25">
      <c r="A392" s="13" t="s">
        <v>82</v>
      </c>
      <c r="B392" s="13" t="s">
        <v>380</v>
      </c>
      <c r="C392" s="13" t="s">
        <v>381</v>
      </c>
      <c r="D392" s="19">
        <v>16303048</v>
      </c>
      <c r="E392" s="20">
        <v>43052</v>
      </c>
      <c r="F392" s="14">
        <v>2305309.4500000002</v>
      </c>
      <c r="G392" s="18">
        <v>93111.45</v>
      </c>
      <c r="H392" s="14">
        <v>2317114.11</v>
      </c>
      <c r="I392" s="15">
        <f t="shared" si="12"/>
        <v>-81306.790000000314</v>
      </c>
      <c r="J392" s="16">
        <v>90</v>
      </c>
      <c r="K392" s="16">
        <v>0</v>
      </c>
      <c r="L392" s="16">
        <v>88</v>
      </c>
      <c r="M392" s="17">
        <f t="shared" si="13"/>
        <v>-2</v>
      </c>
    </row>
    <row r="393" spans="1:13" x14ac:dyDescent="0.25">
      <c r="A393" s="13" t="s">
        <v>82</v>
      </c>
      <c r="B393" s="13" t="s">
        <v>380</v>
      </c>
      <c r="C393" s="13" t="s">
        <v>381</v>
      </c>
      <c r="D393" s="19">
        <v>16401069</v>
      </c>
      <c r="E393" s="20">
        <v>43021</v>
      </c>
      <c r="F393" s="14">
        <v>3640350.87</v>
      </c>
      <c r="G393" s="15">
        <v>-270461.93</v>
      </c>
      <c r="H393" s="14">
        <v>3304711.63</v>
      </c>
      <c r="I393" s="15">
        <f t="shared" si="12"/>
        <v>-65177.310000000231</v>
      </c>
      <c r="J393" s="16">
        <v>60</v>
      </c>
      <c r="K393" s="16">
        <v>45</v>
      </c>
      <c r="L393" s="16">
        <v>105</v>
      </c>
      <c r="M393" s="17">
        <f t="shared" si="13"/>
        <v>0</v>
      </c>
    </row>
    <row r="394" spans="1:13" x14ac:dyDescent="0.25">
      <c r="A394" s="13" t="s">
        <v>82</v>
      </c>
      <c r="B394" s="13" t="s">
        <v>198</v>
      </c>
      <c r="C394" s="13" t="s">
        <v>65</v>
      </c>
      <c r="D394" s="19">
        <v>20607058</v>
      </c>
      <c r="E394" s="20">
        <v>43159</v>
      </c>
      <c r="F394" s="14">
        <v>6661253.8700000001</v>
      </c>
      <c r="G394" s="18">
        <v>795582.5</v>
      </c>
      <c r="H394" s="14">
        <v>7458597.3099999996</v>
      </c>
      <c r="I394" s="15">
        <f t="shared" si="12"/>
        <v>1760.9399999994785</v>
      </c>
      <c r="J394" s="16">
        <v>263</v>
      </c>
      <c r="K394" s="16">
        <v>2</v>
      </c>
      <c r="L394" s="16">
        <v>246</v>
      </c>
      <c r="M394" s="17">
        <f t="shared" si="13"/>
        <v>-19</v>
      </c>
    </row>
    <row r="395" spans="1:13" x14ac:dyDescent="0.25">
      <c r="A395" s="13" t="s">
        <v>82</v>
      </c>
      <c r="B395" s="13" t="s">
        <v>199</v>
      </c>
      <c r="C395" s="13" t="s">
        <v>43</v>
      </c>
      <c r="D395" s="19">
        <v>91016131</v>
      </c>
      <c r="E395" s="20">
        <v>43035</v>
      </c>
      <c r="F395" s="14">
        <v>947499.8</v>
      </c>
      <c r="G395" s="18">
        <v>1200</v>
      </c>
      <c r="H395" s="14">
        <v>969445.11</v>
      </c>
      <c r="I395" s="15">
        <f t="shared" si="12"/>
        <v>20745.309999999939</v>
      </c>
      <c r="J395" s="16">
        <v>183</v>
      </c>
      <c r="K395" s="16">
        <v>0</v>
      </c>
      <c r="L395" s="16">
        <v>177</v>
      </c>
      <c r="M395" s="17">
        <f t="shared" si="13"/>
        <v>-6</v>
      </c>
    </row>
    <row r="396" spans="1:13" x14ac:dyDescent="0.25">
      <c r="A396" s="13" t="s">
        <v>82</v>
      </c>
      <c r="B396" s="13" t="s">
        <v>200</v>
      </c>
      <c r="C396" s="13" t="s">
        <v>179</v>
      </c>
      <c r="D396" s="19">
        <v>10812017</v>
      </c>
      <c r="E396" s="20">
        <v>43005</v>
      </c>
      <c r="F396" s="14">
        <v>716585.54</v>
      </c>
      <c r="G396" s="15">
        <v>-106088.62</v>
      </c>
      <c r="H396" s="14">
        <v>617458.87</v>
      </c>
      <c r="I396" s="15">
        <f t="shared" si="12"/>
        <v>6961.9499999999534</v>
      </c>
      <c r="J396" s="16">
        <v>30</v>
      </c>
      <c r="K396" s="16">
        <v>0</v>
      </c>
      <c r="L396" s="16">
        <v>29</v>
      </c>
      <c r="M396" s="17">
        <f t="shared" si="13"/>
        <v>-1</v>
      </c>
    </row>
    <row r="397" spans="1:13" x14ac:dyDescent="0.25">
      <c r="A397" s="13" t="s">
        <v>82</v>
      </c>
      <c r="B397" s="13" t="s">
        <v>200</v>
      </c>
      <c r="C397" s="13" t="s">
        <v>43</v>
      </c>
      <c r="D397" s="19">
        <v>91012034</v>
      </c>
      <c r="E397" s="20">
        <v>43005</v>
      </c>
      <c r="F397" s="14">
        <v>1432779</v>
      </c>
      <c r="G397" s="18">
        <v>-26226.74</v>
      </c>
      <c r="H397" s="14">
        <v>1393658.43</v>
      </c>
      <c r="I397" s="15">
        <f t="shared" si="12"/>
        <v>-12893.830000000064</v>
      </c>
      <c r="J397" s="16">
        <v>272</v>
      </c>
      <c r="K397" s="16">
        <v>0</v>
      </c>
      <c r="L397" s="16">
        <v>211</v>
      </c>
      <c r="M397" s="17">
        <f t="shared" si="13"/>
        <v>-61</v>
      </c>
    </row>
    <row r="398" spans="1:13" x14ac:dyDescent="0.25">
      <c r="A398" s="13" t="s">
        <v>201</v>
      </c>
      <c r="B398" s="13" t="s">
        <v>202</v>
      </c>
      <c r="C398" s="13" t="s">
        <v>382</v>
      </c>
      <c r="D398" s="19">
        <v>1504087</v>
      </c>
      <c r="E398" s="20">
        <v>43052</v>
      </c>
      <c r="F398" s="14">
        <v>1274187.44</v>
      </c>
      <c r="G398" s="15">
        <v>-109137.4</v>
      </c>
      <c r="H398" s="14">
        <v>1229324</v>
      </c>
      <c r="I398" s="15">
        <f t="shared" si="12"/>
        <v>64273.96000000005</v>
      </c>
      <c r="J398" s="16">
        <v>45</v>
      </c>
      <c r="K398" s="16">
        <v>0</v>
      </c>
      <c r="L398" s="16">
        <v>45</v>
      </c>
      <c r="M398" s="17">
        <f t="shared" si="13"/>
        <v>0</v>
      </c>
    </row>
    <row r="399" spans="1:13" x14ac:dyDescent="0.25">
      <c r="A399" s="13" t="s">
        <v>201</v>
      </c>
      <c r="B399" s="13" t="s">
        <v>202</v>
      </c>
      <c r="C399" s="13" t="s">
        <v>383</v>
      </c>
      <c r="D399" s="19">
        <v>1505047</v>
      </c>
      <c r="E399" s="20">
        <v>43067</v>
      </c>
      <c r="F399" s="14">
        <v>115598.2</v>
      </c>
      <c r="G399" s="15">
        <v>0</v>
      </c>
      <c r="H399" s="14">
        <v>108619.9</v>
      </c>
      <c r="I399" s="15">
        <f t="shared" si="12"/>
        <v>-6978.3000000000029</v>
      </c>
      <c r="J399" s="16">
        <v>30</v>
      </c>
      <c r="K399" s="16">
        <v>0</v>
      </c>
      <c r="L399" s="16">
        <v>30</v>
      </c>
      <c r="M399" s="17">
        <f t="shared" si="13"/>
        <v>0</v>
      </c>
    </row>
    <row r="400" spans="1:13" x14ac:dyDescent="0.25">
      <c r="A400" s="13" t="s">
        <v>201</v>
      </c>
      <c r="B400" s="13" t="s">
        <v>202</v>
      </c>
      <c r="C400" s="13" t="s">
        <v>73</v>
      </c>
      <c r="D400" s="19">
        <v>23103103</v>
      </c>
      <c r="E400" s="20">
        <v>43136</v>
      </c>
      <c r="F400" s="14">
        <v>9587760.8699999992</v>
      </c>
      <c r="G400" s="15">
        <v>468255.08</v>
      </c>
      <c r="H400" s="14">
        <v>10442066.720000001</v>
      </c>
      <c r="I400" s="15">
        <f t="shared" si="12"/>
        <v>386050.77000000147</v>
      </c>
      <c r="J400" s="16">
        <v>277</v>
      </c>
      <c r="K400" s="16">
        <v>115</v>
      </c>
      <c r="L400" s="16">
        <v>425</v>
      </c>
      <c r="M400" s="17">
        <f t="shared" si="13"/>
        <v>33</v>
      </c>
    </row>
    <row r="401" spans="1:13" x14ac:dyDescent="0.25">
      <c r="A401" s="13" t="s">
        <v>201</v>
      </c>
      <c r="B401" s="13" t="s">
        <v>202</v>
      </c>
      <c r="C401" s="13" t="s">
        <v>384</v>
      </c>
      <c r="D401" s="19">
        <v>353401011</v>
      </c>
      <c r="E401" s="20">
        <v>43027</v>
      </c>
      <c r="F401" s="14">
        <v>3489225.84</v>
      </c>
      <c r="G401" s="15">
        <v>247411.5</v>
      </c>
      <c r="H401" s="14">
        <v>3893560.55</v>
      </c>
      <c r="I401" s="15">
        <f t="shared" si="12"/>
        <v>156923.20999999996</v>
      </c>
      <c r="J401" s="16">
        <v>64</v>
      </c>
      <c r="K401" s="16">
        <v>0</v>
      </c>
      <c r="L401" s="16">
        <v>54</v>
      </c>
      <c r="M401" s="17">
        <f t="shared" si="13"/>
        <v>-10</v>
      </c>
    </row>
    <row r="402" spans="1:13" x14ac:dyDescent="0.25">
      <c r="A402" s="13" t="s">
        <v>201</v>
      </c>
      <c r="B402" s="13" t="s">
        <v>203</v>
      </c>
      <c r="C402" s="13" t="s">
        <v>73</v>
      </c>
      <c r="D402" s="19">
        <v>23102058</v>
      </c>
      <c r="E402" s="20">
        <v>42998</v>
      </c>
      <c r="F402" s="14">
        <v>3387358.77</v>
      </c>
      <c r="G402" s="18">
        <v>-744315.18</v>
      </c>
      <c r="H402" s="14">
        <v>2511488.41</v>
      </c>
      <c r="I402" s="15">
        <f t="shared" si="12"/>
        <v>-131555.17999999982</v>
      </c>
      <c r="J402" s="16">
        <v>75</v>
      </c>
      <c r="K402" s="16">
        <v>-15</v>
      </c>
      <c r="L402" s="16">
        <v>59</v>
      </c>
      <c r="M402" s="17">
        <f t="shared" si="13"/>
        <v>-1</v>
      </c>
    </row>
    <row r="403" spans="1:13" x14ac:dyDescent="0.25">
      <c r="A403" s="13" t="s">
        <v>201</v>
      </c>
      <c r="B403" s="13" t="s">
        <v>203</v>
      </c>
      <c r="C403" s="13" t="s">
        <v>46</v>
      </c>
      <c r="D403" s="19">
        <v>25103021</v>
      </c>
      <c r="E403" s="20">
        <v>43103</v>
      </c>
      <c r="F403" s="14">
        <v>8827091</v>
      </c>
      <c r="G403" s="15">
        <v>5000</v>
      </c>
      <c r="H403" s="14">
        <v>8835356.2599999998</v>
      </c>
      <c r="I403" s="15">
        <f t="shared" si="12"/>
        <v>3265.2599999997765</v>
      </c>
      <c r="J403" s="16">
        <v>45</v>
      </c>
      <c r="K403" s="16">
        <v>0</v>
      </c>
      <c r="L403" s="16">
        <v>53</v>
      </c>
      <c r="M403" s="17">
        <f t="shared" si="13"/>
        <v>8</v>
      </c>
    </row>
    <row r="404" spans="1:13" x14ac:dyDescent="0.25">
      <c r="A404" s="13" t="s">
        <v>201</v>
      </c>
      <c r="B404" s="13" t="s">
        <v>203</v>
      </c>
      <c r="C404" s="13" t="s">
        <v>385</v>
      </c>
      <c r="D404" s="19">
        <v>56701027</v>
      </c>
      <c r="E404" s="20">
        <v>43081</v>
      </c>
      <c r="F404" s="14">
        <v>2775913.74</v>
      </c>
      <c r="G404" s="15">
        <v>132350.12</v>
      </c>
      <c r="H404" s="14">
        <v>3037446.98</v>
      </c>
      <c r="I404" s="15">
        <f t="shared" si="12"/>
        <v>129183.11999999976</v>
      </c>
      <c r="J404" s="16">
        <v>170</v>
      </c>
      <c r="K404" s="16">
        <v>0</v>
      </c>
      <c r="L404" s="16">
        <v>170</v>
      </c>
      <c r="M404" s="17">
        <f t="shared" si="13"/>
        <v>0</v>
      </c>
    </row>
    <row r="405" spans="1:13" x14ac:dyDescent="0.25">
      <c r="A405" s="13" t="s">
        <v>201</v>
      </c>
      <c r="B405" s="13" t="s">
        <v>386</v>
      </c>
      <c r="C405" s="13" t="s">
        <v>43</v>
      </c>
      <c r="D405" s="19">
        <v>90929020</v>
      </c>
      <c r="E405" s="20">
        <v>42989</v>
      </c>
      <c r="F405" s="14">
        <v>906649</v>
      </c>
      <c r="G405" s="15">
        <v>0</v>
      </c>
      <c r="H405" s="14">
        <v>897659.5</v>
      </c>
      <c r="I405" s="15">
        <f t="shared" si="12"/>
        <v>-8989.5</v>
      </c>
      <c r="J405" s="16">
        <v>191</v>
      </c>
      <c r="K405" s="16">
        <v>0</v>
      </c>
      <c r="L405" s="16">
        <v>147</v>
      </c>
      <c r="M405" s="17">
        <f t="shared" si="13"/>
        <v>-44</v>
      </c>
    </row>
    <row r="406" spans="1:13" x14ac:dyDescent="0.25">
      <c r="A406" s="13" t="s">
        <v>201</v>
      </c>
      <c r="B406" s="13" t="s">
        <v>204</v>
      </c>
      <c r="C406" s="13" t="s">
        <v>387</v>
      </c>
      <c r="D406" s="19">
        <v>166201015</v>
      </c>
      <c r="E406" s="20">
        <v>42989</v>
      </c>
      <c r="F406" s="14">
        <v>653974.75</v>
      </c>
      <c r="G406" s="15">
        <v>10286.08</v>
      </c>
      <c r="H406" s="14">
        <v>648695.53</v>
      </c>
      <c r="I406" s="15">
        <f t="shared" si="12"/>
        <v>-15565.299999999972</v>
      </c>
      <c r="J406" s="16">
        <v>106</v>
      </c>
      <c r="K406" s="16">
        <v>0</v>
      </c>
      <c r="L406" s="16">
        <v>99</v>
      </c>
      <c r="M406" s="17">
        <f t="shared" si="13"/>
        <v>-7</v>
      </c>
    </row>
    <row r="407" spans="1:13" x14ac:dyDescent="0.25">
      <c r="A407" s="13" t="s">
        <v>201</v>
      </c>
      <c r="B407" s="13" t="s">
        <v>205</v>
      </c>
      <c r="C407" s="13" t="s">
        <v>24</v>
      </c>
      <c r="D407" s="19">
        <v>5603061</v>
      </c>
      <c r="E407" s="20">
        <v>42996</v>
      </c>
      <c r="F407" s="14">
        <v>1218683.3</v>
      </c>
      <c r="G407" s="15">
        <v>12000</v>
      </c>
      <c r="H407" s="14">
        <v>1229357.04</v>
      </c>
      <c r="I407" s="15">
        <f t="shared" si="12"/>
        <v>-1326.2600000000093</v>
      </c>
      <c r="J407" s="16">
        <v>45</v>
      </c>
      <c r="K407" s="16">
        <v>0</v>
      </c>
      <c r="L407" s="16">
        <v>43</v>
      </c>
      <c r="M407" s="17">
        <f t="shared" si="13"/>
        <v>-2</v>
      </c>
    </row>
    <row r="408" spans="1:13" x14ac:dyDescent="0.25">
      <c r="A408" s="13" t="s">
        <v>201</v>
      </c>
      <c r="B408" s="13" t="s">
        <v>205</v>
      </c>
      <c r="C408" s="13" t="s">
        <v>388</v>
      </c>
      <c r="D408" s="19">
        <v>275401008</v>
      </c>
      <c r="E408" s="20">
        <v>43116</v>
      </c>
      <c r="F408" s="14">
        <v>4733942.79</v>
      </c>
      <c r="G408" s="15">
        <v>41412.92</v>
      </c>
      <c r="H408" s="14">
        <v>4670524.7</v>
      </c>
      <c r="I408" s="15">
        <f t="shared" si="12"/>
        <v>-104831.00999999985</v>
      </c>
      <c r="J408" s="16">
        <v>294</v>
      </c>
      <c r="K408" s="16">
        <v>0</v>
      </c>
      <c r="L408" s="16">
        <v>298</v>
      </c>
      <c r="M408" s="17">
        <f t="shared" si="13"/>
        <v>4</v>
      </c>
    </row>
    <row r="409" spans="1:13" x14ac:dyDescent="0.25">
      <c r="A409" s="13" t="s">
        <v>201</v>
      </c>
      <c r="B409" s="13" t="s">
        <v>205</v>
      </c>
      <c r="C409" s="13" t="s">
        <v>389</v>
      </c>
      <c r="D409" s="19">
        <v>345901024</v>
      </c>
      <c r="E409" s="20">
        <v>43059</v>
      </c>
      <c r="F409" s="14">
        <v>651104.75</v>
      </c>
      <c r="G409" s="15">
        <v>-71688</v>
      </c>
      <c r="H409" s="14">
        <v>578859.85</v>
      </c>
      <c r="I409" s="15">
        <f t="shared" si="12"/>
        <v>-556.90000000002328</v>
      </c>
      <c r="J409" s="16">
        <v>75</v>
      </c>
      <c r="K409" s="16">
        <v>0</v>
      </c>
      <c r="L409" s="16">
        <v>86</v>
      </c>
      <c r="M409" s="17">
        <f t="shared" si="13"/>
        <v>11</v>
      </c>
    </row>
    <row r="410" spans="1:13" x14ac:dyDescent="0.25">
      <c r="A410" s="13" t="s">
        <v>201</v>
      </c>
      <c r="B410" s="13" t="s">
        <v>206</v>
      </c>
      <c r="C410" s="13" t="s">
        <v>52</v>
      </c>
      <c r="D410" s="19">
        <v>1501186</v>
      </c>
      <c r="E410" s="20">
        <v>43118</v>
      </c>
      <c r="F410" s="14">
        <v>212440194.93000001</v>
      </c>
      <c r="G410" s="18">
        <v>7591329.8799999999</v>
      </c>
      <c r="H410" s="14">
        <v>223780548.90000001</v>
      </c>
      <c r="I410" s="15">
        <f t="shared" si="12"/>
        <v>3749024.0899999989</v>
      </c>
      <c r="J410" s="16">
        <v>1138</v>
      </c>
      <c r="K410" s="16">
        <v>169</v>
      </c>
      <c r="L410" s="16">
        <v>1306</v>
      </c>
      <c r="M410" s="17">
        <f t="shared" si="13"/>
        <v>-1</v>
      </c>
    </row>
    <row r="411" spans="1:13" x14ac:dyDescent="0.25">
      <c r="A411" s="13" t="s">
        <v>201</v>
      </c>
      <c r="B411" s="13" t="s">
        <v>206</v>
      </c>
      <c r="C411" s="13" t="s">
        <v>43</v>
      </c>
      <c r="D411" s="19">
        <v>90922167</v>
      </c>
      <c r="E411" s="20">
        <v>43066</v>
      </c>
      <c r="F411" s="14">
        <v>697709.55</v>
      </c>
      <c r="G411" s="15">
        <v>0</v>
      </c>
      <c r="H411" s="14">
        <v>700232.73</v>
      </c>
      <c r="I411" s="15">
        <f t="shared" si="12"/>
        <v>2523.1799999999348</v>
      </c>
      <c r="J411" s="16">
        <v>234</v>
      </c>
      <c r="K411" s="16">
        <v>0</v>
      </c>
      <c r="L411" s="16">
        <v>155</v>
      </c>
      <c r="M411" s="17">
        <f t="shared" si="13"/>
        <v>-79</v>
      </c>
    </row>
    <row r="412" spans="1:13" x14ac:dyDescent="0.25">
      <c r="A412" s="13" t="s">
        <v>201</v>
      </c>
      <c r="B412" s="13" t="s">
        <v>206</v>
      </c>
      <c r="C412" s="13" t="s">
        <v>42</v>
      </c>
      <c r="D412" s="19">
        <v>90922173</v>
      </c>
      <c r="E412" s="20">
        <v>43066</v>
      </c>
      <c r="F412" s="14">
        <v>372720.55</v>
      </c>
      <c r="G412" s="15">
        <v>0</v>
      </c>
      <c r="H412" s="14">
        <v>365523.88</v>
      </c>
      <c r="I412" s="15">
        <f t="shared" si="12"/>
        <v>-7196.6699999999837</v>
      </c>
      <c r="J412" s="16">
        <v>107</v>
      </c>
      <c r="K412" s="16">
        <v>0</v>
      </c>
      <c r="L412" s="16">
        <v>78</v>
      </c>
      <c r="M412" s="17">
        <f t="shared" si="13"/>
        <v>-29</v>
      </c>
    </row>
    <row r="413" spans="1:13" x14ac:dyDescent="0.25">
      <c r="A413" s="13" t="s">
        <v>201</v>
      </c>
      <c r="B413" s="13" t="s">
        <v>206</v>
      </c>
      <c r="C413" s="13" t="s">
        <v>43</v>
      </c>
      <c r="D413" s="19">
        <v>90922174</v>
      </c>
      <c r="E413" s="20">
        <v>42996</v>
      </c>
      <c r="F413" s="14">
        <v>453594.1</v>
      </c>
      <c r="G413" s="15">
        <v>0</v>
      </c>
      <c r="H413" s="14">
        <v>450197.4</v>
      </c>
      <c r="I413" s="15">
        <f t="shared" si="12"/>
        <v>-3396.6999999999534</v>
      </c>
      <c r="J413" s="16">
        <v>128</v>
      </c>
      <c r="K413" s="16">
        <v>0</v>
      </c>
      <c r="L413" s="16">
        <v>113</v>
      </c>
      <c r="M413" s="17">
        <f t="shared" si="13"/>
        <v>-15</v>
      </c>
    </row>
    <row r="414" spans="1:13" x14ac:dyDescent="0.25">
      <c r="A414" s="13" t="s">
        <v>207</v>
      </c>
      <c r="B414" s="13" t="s">
        <v>208</v>
      </c>
      <c r="C414" s="13" t="s">
        <v>117</v>
      </c>
      <c r="D414" s="19">
        <v>13307026</v>
      </c>
      <c r="E414" s="20">
        <v>43052</v>
      </c>
      <c r="F414" s="14">
        <v>273290.90999999997</v>
      </c>
      <c r="G414" s="15">
        <v>0</v>
      </c>
      <c r="H414" s="14">
        <v>272263.84000000003</v>
      </c>
      <c r="I414" s="15">
        <f t="shared" si="12"/>
        <v>-1027.0699999999488</v>
      </c>
      <c r="J414" s="16">
        <v>27</v>
      </c>
      <c r="K414" s="16">
        <v>0</v>
      </c>
      <c r="L414" s="16">
        <v>24</v>
      </c>
      <c r="M414" s="17">
        <f t="shared" si="13"/>
        <v>-3</v>
      </c>
    </row>
    <row r="415" spans="1:13" x14ac:dyDescent="0.25">
      <c r="A415" s="13" t="s">
        <v>207</v>
      </c>
      <c r="B415" s="13" t="s">
        <v>208</v>
      </c>
      <c r="C415" s="13" t="s">
        <v>46</v>
      </c>
      <c r="D415" s="19">
        <v>24904039</v>
      </c>
      <c r="E415" s="20">
        <v>43054</v>
      </c>
      <c r="F415" s="14">
        <v>10168493.220000001</v>
      </c>
      <c r="G415" s="18">
        <v>-133743.48000000001</v>
      </c>
      <c r="H415" s="14">
        <v>10197505.529999999</v>
      </c>
      <c r="I415" s="15">
        <f t="shared" si="12"/>
        <v>162755.78999999867</v>
      </c>
      <c r="J415" s="16">
        <v>345</v>
      </c>
      <c r="K415" s="16">
        <v>3</v>
      </c>
      <c r="L415" s="16">
        <v>318</v>
      </c>
      <c r="M415" s="17">
        <f t="shared" si="13"/>
        <v>-30</v>
      </c>
    </row>
    <row r="416" spans="1:13" x14ac:dyDescent="0.25">
      <c r="A416" s="13" t="s">
        <v>207</v>
      </c>
      <c r="B416" s="13" t="s">
        <v>209</v>
      </c>
      <c r="C416" s="13" t="s">
        <v>52</v>
      </c>
      <c r="D416" s="19">
        <v>19501099</v>
      </c>
      <c r="E416" s="20">
        <v>43054</v>
      </c>
      <c r="F416" s="14">
        <v>2144827.6800000002</v>
      </c>
      <c r="G416" s="15">
        <v>368971.54</v>
      </c>
      <c r="H416" s="14">
        <v>2516676.83</v>
      </c>
      <c r="I416" s="15">
        <f t="shared" si="12"/>
        <v>2877.6099999999278</v>
      </c>
      <c r="J416" s="16">
        <v>200</v>
      </c>
      <c r="K416" s="16">
        <v>55</v>
      </c>
      <c r="L416" s="16">
        <v>289</v>
      </c>
      <c r="M416" s="17">
        <f t="shared" si="13"/>
        <v>34</v>
      </c>
    </row>
    <row r="417" spans="1:13" x14ac:dyDescent="0.25">
      <c r="A417" s="13" t="s">
        <v>207</v>
      </c>
      <c r="B417" s="13" t="s">
        <v>209</v>
      </c>
      <c r="C417" s="13" t="s">
        <v>43</v>
      </c>
      <c r="D417" s="19">
        <v>90315082</v>
      </c>
      <c r="E417" s="20">
        <v>43109</v>
      </c>
      <c r="F417" s="14">
        <v>837893.66</v>
      </c>
      <c r="G417" s="15">
        <v>0</v>
      </c>
      <c r="H417" s="14">
        <v>819281.92000000004</v>
      </c>
      <c r="I417" s="15">
        <f t="shared" si="12"/>
        <v>-18611.739999999991</v>
      </c>
      <c r="J417" s="16">
        <v>107</v>
      </c>
      <c r="K417" s="16">
        <v>0</v>
      </c>
      <c r="L417" s="16">
        <v>93</v>
      </c>
      <c r="M417" s="17">
        <f t="shared" si="13"/>
        <v>-14</v>
      </c>
    </row>
    <row r="418" spans="1:13" x14ac:dyDescent="0.25">
      <c r="A418" s="13" t="s">
        <v>207</v>
      </c>
      <c r="B418" s="13" t="s">
        <v>209</v>
      </c>
      <c r="C418" s="13" t="s">
        <v>390</v>
      </c>
      <c r="D418" s="19">
        <v>319202009</v>
      </c>
      <c r="E418" s="20">
        <v>43076</v>
      </c>
      <c r="F418" s="14">
        <v>793931</v>
      </c>
      <c r="G418" s="18">
        <v>0</v>
      </c>
      <c r="H418" s="14">
        <v>929565.47</v>
      </c>
      <c r="I418" s="15">
        <f t="shared" si="12"/>
        <v>135634.46999999997</v>
      </c>
      <c r="J418" s="16">
        <v>34</v>
      </c>
      <c r="K418" s="16">
        <v>0</v>
      </c>
      <c r="L418" s="16">
        <v>32</v>
      </c>
      <c r="M418" s="17">
        <f t="shared" si="13"/>
        <v>-2</v>
      </c>
    </row>
    <row r="419" spans="1:13" x14ac:dyDescent="0.25">
      <c r="A419" s="13" t="s">
        <v>207</v>
      </c>
      <c r="B419" s="13" t="s">
        <v>210</v>
      </c>
      <c r="C419" s="13" t="s">
        <v>211</v>
      </c>
      <c r="D419" s="19">
        <v>1302021</v>
      </c>
      <c r="E419" s="20">
        <v>43048</v>
      </c>
      <c r="F419" s="14">
        <v>5209700.38</v>
      </c>
      <c r="G419" s="15">
        <v>0</v>
      </c>
      <c r="H419" s="14">
        <v>5463854.6600000001</v>
      </c>
      <c r="I419" s="15">
        <f t="shared" si="12"/>
        <v>254154.28000000026</v>
      </c>
      <c r="J419" s="16">
        <v>74</v>
      </c>
      <c r="K419" s="16">
        <v>0</v>
      </c>
      <c r="L419" s="16">
        <v>77</v>
      </c>
      <c r="M419" s="17">
        <f t="shared" si="13"/>
        <v>3</v>
      </c>
    </row>
    <row r="420" spans="1:13" x14ac:dyDescent="0.25">
      <c r="A420" s="13" t="s">
        <v>207</v>
      </c>
      <c r="B420" s="13" t="s">
        <v>210</v>
      </c>
      <c r="C420" s="13" t="s">
        <v>211</v>
      </c>
      <c r="D420" s="19">
        <v>1303035</v>
      </c>
      <c r="E420" s="20">
        <v>43147</v>
      </c>
      <c r="F420" s="14">
        <v>758517</v>
      </c>
      <c r="G420" s="15">
        <v>90332.96</v>
      </c>
      <c r="H420" s="14">
        <v>883160.56</v>
      </c>
      <c r="I420" s="15">
        <f t="shared" si="12"/>
        <v>34310.600000000049</v>
      </c>
      <c r="J420" s="16">
        <v>50</v>
      </c>
      <c r="K420" s="16">
        <v>26</v>
      </c>
      <c r="L420" s="16">
        <v>71</v>
      </c>
      <c r="M420" s="17">
        <f t="shared" si="13"/>
        <v>-5</v>
      </c>
    </row>
    <row r="421" spans="1:13" x14ac:dyDescent="0.25">
      <c r="A421" s="13" t="s">
        <v>207</v>
      </c>
      <c r="B421" s="13" t="s">
        <v>210</v>
      </c>
      <c r="C421" s="13" t="s">
        <v>211</v>
      </c>
      <c r="D421" s="19">
        <v>1305058</v>
      </c>
      <c r="E421" s="20">
        <v>43070</v>
      </c>
      <c r="F421" s="14">
        <v>3543752.8</v>
      </c>
      <c r="G421" s="15">
        <v>0</v>
      </c>
      <c r="H421" s="14">
        <v>3489361.98</v>
      </c>
      <c r="I421" s="15">
        <f t="shared" si="12"/>
        <v>-54390.819999999832</v>
      </c>
      <c r="J421" s="16">
        <v>102</v>
      </c>
      <c r="K421" s="16">
        <v>0</v>
      </c>
      <c r="L421" s="16">
        <v>86</v>
      </c>
      <c r="M421" s="17">
        <f t="shared" si="13"/>
        <v>-16</v>
      </c>
    </row>
    <row r="422" spans="1:13" x14ac:dyDescent="0.25">
      <c r="A422" s="13" t="s">
        <v>207</v>
      </c>
      <c r="B422" s="13" t="s">
        <v>210</v>
      </c>
      <c r="C422" s="13" t="s">
        <v>183</v>
      </c>
      <c r="D422" s="19">
        <v>4404060</v>
      </c>
      <c r="E422" s="20">
        <v>43154</v>
      </c>
      <c r="F422" s="14">
        <v>268000</v>
      </c>
      <c r="G422" s="15">
        <v>0</v>
      </c>
      <c r="H422" s="14">
        <v>260562</v>
      </c>
      <c r="I422" s="15">
        <f t="shared" si="12"/>
        <v>-7438</v>
      </c>
      <c r="J422" s="16">
        <v>30</v>
      </c>
      <c r="K422" s="16">
        <v>0</v>
      </c>
      <c r="L422" s="16">
        <v>29</v>
      </c>
      <c r="M422" s="17">
        <f t="shared" si="13"/>
        <v>-1</v>
      </c>
    </row>
    <row r="423" spans="1:13" x14ac:dyDescent="0.25">
      <c r="A423" s="13" t="s">
        <v>207</v>
      </c>
      <c r="B423" s="13" t="s">
        <v>212</v>
      </c>
      <c r="C423" s="13" t="s">
        <v>94</v>
      </c>
      <c r="D423" s="19">
        <v>4309124</v>
      </c>
      <c r="E423" s="20">
        <v>42996</v>
      </c>
      <c r="F423" s="14">
        <v>2435987.7200000002</v>
      </c>
      <c r="G423" s="15">
        <v>-11253.56</v>
      </c>
      <c r="H423" s="14">
        <v>2371730.69</v>
      </c>
      <c r="I423" s="15">
        <f t="shared" si="12"/>
        <v>-53003.470000000263</v>
      </c>
      <c r="J423" s="16">
        <v>37</v>
      </c>
      <c r="K423" s="16">
        <v>0</v>
      </c>
      <c r="L423" s="16">
        <v>113</v>
      </c>
      <c r="M423" s="17">
        <f t="shared" si="13"/>
        <v>76</v>
      </c>
    </row>
    <row r="424" spans="1:13" x14ac:dyDescent="0.25">
      <c r="A424" s="13" t="s">
        <v>207</v>
      </c>
      <c r="B424" s="13" t="s">
        <v>212</v>
      </c>
      <c r="C424" s="13" t="s">
        <v>391</v>
      </c>
      <c r="D424" s="19">
        <v>15603046</v>
      </c>
      <c r="E424" s="20">
        <v>43004</v>
      </c>
      <c r="F424" s="14">
        <v>320260</v>
      </c>
      <c r="G424" s="18">
        <v>0</v>
      </c>
      <c r="H424" s="14">
        <v>291707.64</v>
      </c>
      <c r="I424" s="15">
        <f t="shared" si="12"/>
        <v>-28552.359999999986</v>
      </c>
      <c r="J424" s="16">
        <v>161</v>
      </c>
      <c r="K424" s="16">
        <v>0</v>
      </c>
      <c r="L424" s="16">
        <v>166</v>
      </c>
      <c r="M424" s="17">
        <f t="shared" si="13"/>
        <v>5</v>
      </c>
    </row>
    <row r="425" spans="1:13" x14ac:dyDescent="0.25">
      <c r="A425" s="13" t="s">
        <v>207</v>
      </c>
      <c r="B425" s="13" t="s">
        <v>212</v>
      </c>
      <c r="C425" s="13" t="s">
        <v>392</v>
      </c>
      <c r="D425" s="19">
        <v>15607107</v>
      </c>
      <c r="E425" s="20">
        <v>43021</v>
      </c>
      <c r="F425" s="14">
        <v>1445742</v>
      </c>
      <c r="G425" s="15">
        <v>-2249.3200000000002</v>
      </c>
      <c r="H425" s="14">
        <v>1492087.82</v>
      </c>
      <c r="I425" s="15">
        <f t="shared" si="12"/>
        <v>48595.140000000065</v>
      </c>
      <c r="J425" s="16">
        <v>85</v>
      </c>
      <c r="K425" s="16">
        <v>10</v>
      </c>
      <c r="L425" s="16">
        <v>95</v>
      </c>
      <c r="M425" s="17">
        <f t="shared" si="13"/>
        <v>0</v>
      </c>
    </row>
    <row r="426" spans="1:13" x14ac:dyDescent="0.25">
      <c r="A426" s="13" t="s">
        <v>207</v>
      </c>
      <c r="B426" s="13" t="s">
        <v>212</v>
      </c>
      <c r="C426" s="13" t="s">
        <v>46</v>
      </c>
      <c r="D426" s="19">
        <v>24901045</v>
      </c>
      <c r="E426" s="20">
        <v>42990</v>
      </c>
      <c r="F426" s="14">
        <v>2947967.38</v>
      </c>
      <c r="G426" s="15">
        <v>163936</v>
      </c>
      <c r="H426" s="14">
        <v>3590837.28</v>
      </c>
      <c r="I426" s="15">
        <f t="shared" si="12"/>
        <v>478933.89999999991</v>
      </c>
      <c r="J426" s="16">
        <v>59</v>
      </c>
      <c r="K426" s="16">
        <v>19</v>
      </c>
      <c r="L426" s="16">
        <v>151</v>
      </c>
      <c r="M426" s="17">
        <f t="shared" si="13"/>
        <v>73</v>
      </c>
    </row>
    <row r="427" spans="1:13" x14ac:dyDescent="0.25">
      <c r="A427" s="13" t="s">
        <v>207</v>
      </c>
      <c r="B427" s="13" t="s">
        <v>212</v>
      </c>
      <c r="C427" s="13" t="s">
        <v>393</v>
      </c>
      <c r="D427" s="19">
        <v>68101021</v>
      </c>
      <c r="E427" s="20">
        <v>43131</v>
      </c>
      <c r="F427" s="14">
        <v>4534926.9000000004</v>
      </c>
      <c r="G427" s="18">
        <v>73416.710000000006</v>
      </c>
      <c r="H427" s="14">
        <v>4045913.48</v>
      </c>
      <c r="I427" s="15">
        <f t="shared" si="12"/>
        <v>-562430.13000000035</v>
      </c>
      <c r="J427" s="16">
        <v>170</v>
      </c>
      <c r="K427" s="16">
        <v>18</v>
      </c>
      <c r="L427" s="16">
        <v>224</v>
      </c>
      <c r="M427" s="17">
        <f t="shared" si="13"/>
        <v>36</v>
      </c>
    </row>
    <row r="428" spans="1:13" x14ac:dyDescent="0.25">
      <c r="A428" s="13" t="s">
        <v>207</v>
      </c>
      <c r="B428" s="13" t="s">
        <v>212</v>
      </c>
      <c r="C428" s="13" t="s">
        <v>394</v>
      </c>
      <c r="D428" s="19">
        <v>80202052</v>
      </c>
      <c r="E428" s="20">
        <v>43088</v>
      </c>
      <c r="F428" s="14">
        <v>1792483.5</v>
      </c>
      <c r="G428" s="15">
        <v>132584</v>
      </c>
      <c r="H428" s="14">
        <v>1829890.49</v>
      </c>
      <c r="I428" s="15">
        <f t="shared" si="12"/>
        <v>-95177.010000000009</v>
      </c>
      <c r="J428" s="16">
        <v>202</v>
      </c>
      <c r="K428" s="16">
        <v>17</v>
      </c>
      <c r="L428" s="16">
        <v>213</v>
      </c>
      <c r="M428" s="17">
        <f t="shared" si="13"/>
        <v>-6</v>
      </c>
    </row>
    <row r="429" spans="1:13" x14ac:dyDescent="0.25">
      <c r="A429" s="13" t="s">
        <v>213</v>
      </c>
      <c r="B429" s="13" t="s">
        <v>395</v>
      </c>
      <c r="C429" s="13" t="s">
        <v>214</v>
      </c>
      <c r="D429" s="19">
        <v>71602038</v>
      </c>
      <c r="E429" s="20">
        <v>43081</v>
      </c>
      <c r="F429" s="14">
        <v>533118.53</v>
      </c>
      <c r="G429" s="15">
        <v>11493.03</v>
      </c>
      <c r="H429" s="14">
        <v>585630.77</v>
      </c>
      <c r="I429" s="15">
        <f t="shared" si="12"/>
        <v>41019.209999999992</v>
      </c>
      <c r="J429" s="16">
        <v>50</v>
      </c>
      <c r="K429" s="16">
        <v>0</v>
      </c>
      <c r="L429" s="16">
        <v>50</v>
      </c>
      <c r="M429" s="17">
        <f t="shared" si="13"/>
        <v>0</v>
      </c>
    </row>
    <row r="430" spans="1:13" x14ac:dyDescent="0.25">
      <c r="A430" s="13" t="s">
        <v>213</v>
      </c>
      <c r="B430" s="13" t="s">
        <v>215</v>
      </c>
      <c r="C430" s="13" t="s">
        <v>40</v>
      </c>
      <c r="D430" s="19">
        <v>26508065</v>
      </c>
      <c r="E430" s="20">
        <v>43042</v>
      </c>
      <c r="F430" s="14">
        <v>1780622.9</v>
      </c>
      <c r="G430" s="15">
        <v>138125.6</v>
      </c>
      <c r="H430" s="14">
        <v>1949942.18</v>
      </c>
      <c r="I430" s="15">
        <f t="shared" si="12"/>
        <v>31193.680000000022</v>
      </c>
      <c r="J430" s="16">
        <v>30</v>
      </c>
      <c r="K430" s="16">
        <v>11</v>
      </c>
      <c r="L430" s="16">
        <v>38</v>
      </c>
      <c r="M430" s="17">
        <f t="shared" si="13"/>
        <v>-3</v>
      </c>
    </row>
    <row r="431" spans="1:13" x14ac:dyDescent="0.25">
      <c r="A431" s="13" t="s">
        <v>213</v>
      </c>
      <c r="B431" s="13" t="s">
        <v>396</v>
      </c>
      <c r="C431" s="13" t="s">
        <v>142</v>
      </c>
      <c r="D431" s="19">
        <v>2505020</v>
      </c>
      <c r="E431" s="20">
        <v>43117</v>
      </c>
      <c r="F431" s="14">
        <v>7274576.8799999999</v>
      </c>
      <c r="G431" s="15">
        <v>0</v>
      </c>
      <c r="H431" s="14">
        <v>7289758.8799999999</v>
      </c>
      <c r="I431" s="15">
        <f t="shared" si="12"/>
        <v>15182</v>
      </c>
      <c r="J431" s="16">
        <v>60</v>
      </c>
      <c r="K431" s="16">
        <v>0</v>
      </c>
      <c r="L431" s="16">
        <v>60</v>
      </c>
      <c r="M431" s="17">
        <f t="shared" si="13"/>
        <v>0</v>
      </c>
    </row>
    <row r="432" spans="1:13" x14ac:dyDescent="0.25">
      <c r="A432" s="13" t="s">
        <v>213</v>
      </c>
      <c r="B432" s="13" t="s">
        <v>396</v>
      </c>
      <c r="C432" s="13" t="s">
        <v>49</v>
      </c>
      <c r="D432" s="19">
        <v>34801013</v>
      </c>
      <c r="E432" s="20">
        <v>43080</v>
      </c>
      <c r="F432" s="14">
        <v>2463486.15</v>
      </c>
      <c r="G432" s="15">
        <v>7586.34</v>
      </c>
      <c r="H432" s="14">
        <v>2395200.96</v>
      </c>
      <c r="I432" s="15">
        <f t="shared" si="12"/>
        <v>-75871.529999999941</v>
      </c>
      <c r="J432" s="16">
        <v>105</v>
      </c>
      <c r="K432" s="16">
        <v>6</v>
      </c>
      <c r="L432" s="16">
        <v>110</v>
      </c>
      <c r="M432" s="17">
        <f t="shared" si="13"/>
        <v>-1</v>
      </c>
    </row>
    <row r="433" spans="1:13" x14ac:dyDescent="0.25">
      <c r="A433" s="13" t="s">
        <v>213</v>
      </c>
      <c r="B433" s="13" t="s">
        <v>397</v>
      </c>
      <c r="C433" s="13" t="s">
        <v>43</v>
      </c>
      <c r="D433" s="19">
        <v>91318028</v>
      </c>
      <c r="E433" s="20">
        <v>43027</v>
      </c>
      <c r="F433" s="14">
        <v>925264.6</v>
      </c>
      <c r="G433" s="15">
        <v>75955.81</v>
      </c>
      <c r="H433" s="14">
        <v>996557.03</v>
      </c>
      <c r="I433" s="15">
        <f t="shared" si="12"/>
        <v>-4663.3799999999464</v>
      </c>
      <c r="J433" s="16">
        <v>75</v>
      </c>
      <c r="K433" s="16">
        <v>6</v>
      </c>
      <c r="L433" s="16">
        <v>89</v>
      </c>
      <c r="M433" s="17">
        <f t="shared" si="13"/>
        <v>8</v>
      </c>
    </row>
    <row r="434" spans="1:13" x14ac:dyDescent="0.25">
      <c r="A434" s="13" t="s">
        <v>213</v>
      </c>
      <c r="B434" s="13" t="s">
        <v>217</v>
      </c>
      <c r="C434" s="13" t="s">
        <v>398</v>
      </c>
      <c r="D434" s="19">
        <v>24103025</v>
      </c>
      <c r="E434" s="20">
        <v>43021</v>
      </c>
      <c r="F434" s="14">
        <v>100967.03</v>
      </c>
      <c r="G434" s="15">
        <v>3115.56</v>
      </c>
      <c r="H434" s="14">
        <v>98880.21</v>
      </c>
      <c r="I434" s="15">
        <f t="shared" si="12"/>
        <v>-5202.3799999999919</v>
      </c>
      <c r="J434" s="16">
        <v>30</v>
      </c>
      <c r="K434" s="16">
        <v>0</v>
      </c>
      <c r="L434" s="16">
        <v>14</v>
      </c>
      <c r="M434" s="17">
        <f t="shared" si="13"/>
        <v>-16</v>
      </c>
    </row>
    <row r="435" spans="1:13" x14ac:dyDescent="0.25">
      <c r="A435" s="13" t="s">
        <v>213</v>
      </c>
      <c r="B435" s="13" t="s">
        <v>218</v>
      </c>
      <c r="C435" s="13" t="s">
        <v>35</v>
      </c>
      <c r="D435" s="19">
        <v>8805087</v>
      </c>
      <c r="E435" s="20">
        <v>43014</v>
      </c>
      <c r="F435" s="14">
        <v>1504543.16</v>
      </c>
      <c r="G435" s="15">
        <v>1002318.95</v>
      </c>
      <c r="H435" s="14">
        <v>2572196.58</v>
      </c>
      <c r="I435" s="15">
        <f t="shared" si="12"/>
        <v>65334.470000000205</v>
      </c>
      <c r="J435" s="16">
        <v>25</v>
      </c>
      <c r="K435" s="16">
        <v>31</v>
      </c>
      <c r="L435" s="16">
        <v>55</v>
      </c>
      <c r="M435" s="17">
        <f t="shared" si="13"/>
        <v>-1</v>
      </c>
    </row>
    <row r="436" spans="1:13" x14ac:dyDescent="0.25">
      <c r="A436" s="13" t="s">
        <v>213</v>
      </c>
      <c r="B436" s="13" t="s">
        <v>218</v>
      </c>
      <c r="C436" s="13" t="s">
        <v>35</v>
      </c>
      <c r="D436" s="19">
        <v>8805089</v>
      </c>
      <c r="E436" s="20">
        <v>43068</v>
      </c>
      <c r="F436" s="14">
        <v>14995694.93</v>
      </c>
      <c r="G436" s="15">
        <v>434296.1</v>
      </c>
      <c r="H436" s="14">
        <v>15278314.1</v>
      </c>
      <c r="I436" s="15">
        <f t="shared" si="12"/>
        <v>-151676.93000000005</v>
      </c>
      <c r="J436" s="16">
        <v>270</v>
      </c>
      <c r="K436" s="16">
        <v>146</v>
      </c>
      <c r="L436" s="16">
        <v>416</v>
      </c>
      <c r="M436" s="17">
        <f t="shared" si="13"/>
        <v>0</v>
      </c>
    </row>
    <row r="437" spans="1:13" x14ac:dyDescent="0.25">
      <c r="A437" s="13" t="s">
        <v>213</v>
      </c>
      <c r="B437" s="13" t="s">
        <v>219</v>
      </c>
      <c r="C437" s="13" t="s">
        <v>35</v>
      </c>
      <c r="D437" s="19">
        <v>8906085</v>
      </c>
      <c r="E437" s="20">
        <v>43090</v>
      </c>
      <c r="F437" s="14">
        <v>1880242.1</v>
      </c>
      <c r="G437" s="15">
        <v>7738.71</v>
      </c>
      <c r="H437" s="14">
        <v>1919068.37</v>
      </c>
      <c r="I437" s="15">
        <f t="shared" si="12"/>
        <v>31087.560000000019</v>
      </c>
      <c r="J437" s="16">
        <v>60</v>
      </c>
      <c r="K437" s="16">
        <v>0</v>
      </c>
      <c r="L437" s="16">
        <v>55</v>
      </c>
      <c r="M437" s="17">
        <f t="shared" si="13"/>
        <v>-5</v>
      </c>
    </row>
    <row r="438" spans="1:13" x14ac:dyDescent="0.25">
      <c r="A438" s="13" t="s">
        <v>213</v>
      </c>
      <c r="B438" s="13" t="s">
        <v>219</v>
      </c>
      <c r="C438" s="13" t="s">
        <v>43</v>
      </c>
      <c r="D438" s="19">
        <v>91309064</v>
      </c>
      <c r="E438" s="20">
        <v>43017</v>
      </c>
      <c r="F438" s="14">
        <v>528449.31999999995</v>
      </c>
      <c r="G438" s="15">
        <v>14975.93</v>
      </c>
      <c r="H438" s="14">
        <v>540271.4</v>
      </c>
      <c r="I438" s="15">
        <f t="shared" si="12"/>
        <v>-3153.8499999999258</v>
      </c>
      <c r="J438" s="16">
        <v>75</v>
      </c>
      <c r="K438" s="16">
        <v>0</v>
      </c>
      <c r="L438" s="16">
        <v>58</v>
      </c>
      <c r="M438" s="17">
        <f t="shared" si="13"/>
        <v>-17</v>
      </c>
    </row>
    <row r="439" spans="1:13" x14ac:dyDescent="0.25">
      <c r="A439" s="13" t="s">
        <v>213</v>
      </c>
      <c r="B439" s="13" t="s">
        <v>219</v>
      </c>
      <c r="C439" s="13" t="s">
        <v>43</v>
      </c>
      <c r="D439" s="19">
        <v>91309067</v>
      </c>
      <c r="E439" s="20">
        <v>43111</v>
      </c>
      <c r="F439" s="14">
        <v>289824</v>
      </c>
      <c r="G439" s="15">
        <v>0</v>
      </c>
      <c r="H439" s="14">
        <v>278672.2</v>
      </c>
      <c r="I439" s="15">
        <f t="shared" si="12"/>
        <v>-11151.799999999988</v>
      </c>
      <c r="J439" s="16">
        <v>60</v>
      </c>
      <c r="K439" s="16">
        <v>0</v>
      </c>
      <c r="L439" s="16">
        <v>69</v>
      </c>
      <c r="M439" s="17">
        <f t="shared" si="13"/>
        <v>9</v>
      </c>
    </row>
  </sheetData>
  <autoFilter ref="A3:M3"/>
  <pageMargins left="0.25" right="0.25" top="1.125" bottom="0.75" header="0.25" footer="0.25"/>
  <pageSetup scale="76" fitToHeight="0" orientation="landscape" r:id="rId1"/>
  <headerFooter>
    <oddHeader>&amp;L&amp;G&amp;R&amp;"Franklin Gothic Demi,Regular"&amp;16&amp;K03+000
Required Reporting per Texas Transportation Code §201.812 — 
Highway Construction Projects Completed September 1, 2017–February 28, 2018</oddHeader>
    <oddFooter>&amp;R&amp;K03+000
&amp;D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TxDOT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Highway Construction Projects Completed Sept. 1, 2017 – Feb. 28, 2018</dc:title>
  <dc:subject>Required Reporting per Texas Transportation Code §201.812</dc:subject>
  <dc:creator>TxDOT</dc:creator>
  <cp:lastModifiedBy>Theresa Reding</cp:lastModifiedBy>
  <cp:lastPrinted>2018-03-21T21:36:39Z</cp:lastPrinted>
  <dcterms:created xsi:type="dcterms:W3CDTF">2014-03-21T18:29:20Z</dcterms:created>
  <dcterms:modified xsi:type="dcterms:W3CDTF">2018-03-29T21:22:34Z</dcterms:modified>
</cp:coreProperties>
</file>