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405"/>
  </bookViews>
  <sheets>
    <sheet name="Sheet1" sheetId="1" r:id="rId1"/>
  </sheets>
  <definedNames>
    <definedName name="_xlnm._FilterDatabase" localSheetId="0" hidden="1">Sheet1!$A$3:$M$3</definedName>
  </definedNames>
  <calcPr calcId="145621"/>
</workbook>
</file>

<file path=xl/calcChain.xml><?xml version="1.0" encoding="utf-8"?>
<calcChain xmlns="http://schemas.openxmlformats.org/spreadsheetml/2006/main">
  <c r="I161" i="1" l="1"/>
  <c r="I4" i="1" l="1"/>
  <c r="I14" i="1"/>
  <c r="I280" i="1"/>
  <c r="I13" i="1"/>
  <c r="I5" i="1"/>
  <c r="I8" i="1"/>
  <c r="I9" i="1"/>
  <c r="I187" i="1"/>
  <c r="I185" i="1"/>
  <c r="I174" i="1"/>
  <c r="I188" i="1"/>
  <c r="I21" i="1"/>
  <c r="I175" i="1"/>
  <c r="I342" i="1"/>
  <c r="I186" i="1"/>
  <c r="I170" i="1"/>
  <c r="I22" i="1"/>
  <c r="I15" i="1"/>
  <c r="I367" i="1"/>
  <c r="I139" i="1"/>
  <c r="I176" i="1"/>
  <c r="I354" i="1"/>
  <c r="I225" i="1"/>
  <c r="I344" i="1"/>
  <c r="I343" i="1"/>
  <c r="I66" i="1"/>
  <c r="I253" i="1"/>
  <c r="I166" i="1"/>
  <c r="I52" i="1"/>
  <c r="I45" i="1"/>
  <c r="I53" i="1"/>
  <c r="I208" i="1"/>
  <c r="I224" i="1"/>
  <c r="I46" i="1"/>
  <c r="I315" i="1"/>
  <c r="I78" i="1"/>
  <c r="I189" i="1"/>
  <c r="I273" i="1"/>
  <c r="I112" i="1"/>
  <c r="I107" i="1"/>
  <c r="I260" i="1"/>
  <c r="I366" i="1"/>
  <c r="I322" i="1"/>
  <c r="I323" i="1"/>
  <c r="I317" i="1"/>
  <c r="I122" i="1"/>
  <c r="I308" i="1"/>
  <c r="I102" i="1"/>
  <c r="I103" i="1"/>
  <c r="I109" i="1"/>
  <c r="I282" i="1"/>
  <c r="I11" i="1"/>
  <c r="I336" i="1"/>
  <c r="I19" i="1"/>
  <c r="I141" i="1"/>
  <c r="I365" i="1"/>
  <c r="I10" i="1"/>
  <c r="I259" i="1"/>
  <c r="I44" i="1"/>
  <c r="I108" i="1"/>
  <c r="I316" i="1"/>
  <c r="I165" i="1"/>
  <c r="I374" i="1"/>
  <c r="I312" i="1"/>
  <c r="I83" i="1"/>
  <c r="I226" i="1"/>
  <c r="I301" i="1"/>
  <c r="I302" i="1"/>
  <c r="I266" i="1"/>
  <c r="I23" i="1"/>
  <c r="I111" i="1"/>
  <c r="I364" i="1"/>
  <c r="I140" i="1"/>
  <c r="I135" i="1"/>
  <c r="I29" i="1"/>
  <c r="I33" i="1"/>
  <c r="I43" i="1"/>
  <c r="I349" i="1"/>
  <c r="I356" i="1"/>
  <c r="I55" i="1"/>
  <c r="I123" i="1"/>
  <c r="I117" i="1"/>
  <c r="I49" i="1"/>
  <c r="I257" i="1"/>
  <c r="I89" i="1"/>
  <c r="I54" i="1"/>
  <c r="I329" i="1"/>
  <c r="I99" i="1"/>
  <c r="I119" i="1"/>
  <c r="I110" i="1"/>
  <c r="I264" i="1"/>
  <c r="I50" i="1"/>
  <c r="I93" i="1"/>
  <c r="I154" i="1"/>
  <c r="I116" i="1"/>
  <c r="I146" i="1"/>
  <c r="I201" i="1"/>
  <c r="I376" i="1"/>
  <c r="I310" i="1"/>
  <c r="I362" i="1"/>
  <c r="I369" i="1"/>
  <c r="I7" i="1"/>
  <c r="I41" i="1"/>
  <c r="I326" i="1"/>
  <c r="I307" i="1"/>
  <c r="I256" i="1"/>
  <c r="I380" i="1"/>
  <c r="I324" i="1"/>
  <c r="I309" i="1"/>
  <c r="I56" i="1"/>
  <c r="I190" i="1"/>
  <c r="I191" i="1"/>
  <c r="I252" i="1"/>
  <c r="I311" i="1"/>
  <c r="I177" i="1"/>
  <c r="I392" i="1"/>
  <c r="I204" i="1"/>
  <c r="I248" i="1"/>
  <c r="I84" i="1"/>
  <c r="I209" i="1"/>
  <c r="I293" i="1"/>
  <c r="I333" i="1"/>
  <c r="I113" i="1"/>
  <c r="I131" i="1"/>
  <c r="I90" i="1"/>
  <c r="I24" i="1"/>
  <c r="I263" i="1"/>
  <c r="I330" i="1"/>
  <c r="I74" i="1"/>
  <c r="I25" i="1"/>
  <c r="I210" i="1"/>
  <c r="I290" i="1"/>
  <c r="I203" i="1"/>
  <c r="I270" i="1"/>
  <c r="I268" i="1"/>
  <c r="I142" i="1"/>
  <c r="I332" i="1"/>
  <c r="I34" i="1"/>
  <c r="I104" i="1"/>
  <c r="I129" i="1"/>
  <c r="I130" i="1"/>
  <c r="I132" i="1"/>
  <c r="I125" i="1"/>
  <c r="I254" i="1"/>
  <c r="I368" i="1"/>
  <c r="I386" i="1"/>
  <c r="I115" i="1"/>
  <c r="I70" i="1"/>
  <c r="I28" i="1"/>
  <c r="I389" i="1"/>
  <c r="I42" i="1"/>
  <c r="I291" i="1"/>
  <c r="I292" i="1"/>
  <c r="I67" i="1"/>
  <c r="I100" i="1"/>
  <c r="I40" i="1"/>
  <c r="I384" i="1"/>
  <c r="I296" i="1"/>
  <c r="I353" i="1"/>
  <c r="I385" i="1"/>
  <c r="I390" i="1"/>
  <c r="I229" i="1"/>
  <c r="I345" i="1"/>
  <c r="I211" i="1"/>
  <c r="I124" i="1"/>
  <c r="I227" i="1"/>
  <c r="I228" i="1"/>
  <c r="I184" i="1"/>
  <c r="I36" i="1"/>
  <c r="I120" i="1"/>
  <c r="I18" i="1"/>
  <c r="I381" i="1"/>
  <c r="I38" i="1"/>
  <c r="I178" i="1"/>
  <c r="I275" i="1"/>
  <c r="I106" i="1"/>
  <c r="I267" i="1"/>
  <c r="I357" i="1"/>
  <c r="I12" i="1"/>
  <c r="I313" i="1"/>
  <c r="I85" i="1"/>
  <c r="I147" i="1"/>
  <c r="I35" i="1"/>
  <c r="I39" i="1"/>
  <c r="I284" i="1"/>
  <c r="I162" i="1"/>
  <c r="I363" i="1"/>
  <c r="I377" i="1"/>
  <c r="I136" i="1"/>
  <c r="I358" i="1"/>
  <c r="I350" i="1"/>
  <c r="I217" i="1"/>
  <c r="I218" i="1"/>
  <c r="I339" i="1"/>
  <c r="I219" i="1"/>
  <c r="I276" i="1"/>
  <c r="I47" i="1"/>
  <c r="I269" i="1"/>
  <c r="I212" i="1"/>
  <c r="I230" i="1"/>
  <c r="I288" i="1"/>
  <c r="I92" i="1"/>
  <c r="I337" i="1"/>
  <c r="I258" i="1"/>
  <c r="I121" i="1"/>
  <c r="I118" i="1"/>
  <c r="I318" i="1"/>
  <c r="I57" i="1"/>
  <c r="I30" i="1"/>
  <c r="I179" i="1"/>
  <c r="I331" i="1"/>
  <c r="I91" i="1"/>
  <c r="I281" i="1"/>
  <c r="I338" i="1"/>
  <c r="I378" i="1"/>
  <c r="I87" i="1"/>
  <c r="I375" i="1"/>
  <c r="I68" i="1"/>
  <c r="I233" i="1"/>
  <c r="I232" i="1"/>
  <c r="I370" i="1"/>
  <c r="I72" i="1"/>
  <c r="I360" i="1"/>
  <c r="I164" i="1"/>
  <c r="I59" i="1"/>
  <c r="I37" i="1"/>
  <c r="I95" i="1"/>
  <c r="I26" i="1"/>
  <c r="I58" i="1"/>
  <c r="I160" i="1"/>
  <c r="I262" i="1"/>
  <c r="I277" i="1"/>
  <c r="I278" i="1"/>
  <c r="I16" i="1"/>
  <c r="I334" i="1"/>
  <c r="I341" i="1"/>
  <c r="I340" i="1"/>
  <c r="I348" i="1"/>
  <c r="I271" i="1"/>
  <c r="I6" i="1"/>
  <c r="I287" i="1"/>
  <c r="I153" i="1"/>
  <c r="I205" i="1"/>
  <c r="I94" i="1"/>
  <c r="I394" i="1"/>
  <c r="I274" i="1"/>
  <c r="I305" i="1"/>
  <c r="I234" i="1"/>
  <c r="I235" i="1"/>
  <c r="I236" i="1"/>
  <c r="I213" i="1"/>
  <c r="I214" i="1"/>
  <c r="I237" i="1"/>
  <c r="I27" i="1"/>
  <c r="I314" i="1"/>
  <c r="I137" i="1"/>
  <c r="I359" i="1"/>
  <c r="I238" i="1"/>
  <c r="I239" i="1"/>
  <c r="I240" i="1"/>
  <c r="I31" i="1"/>
  <c r="I206" i="1"/>
  <c r="I241" i="1"/>
  <c r="I148" i="1"/>
  <c r="I387" i="1"/>
  <c r="I71" i="1"/>
  <c r="I289" i="1"/>
  <c r="I20" i="1"/>
  <c r="I261" i="1"/>
  <c r="I306" i="1"/>
  <c r="I327" i="1"/>
  <c r="I393" i="1"/>
  <c r="I192" i="1"/>
  <c r="I193" i="1"/>
  <c r="I180" i="1"/>
  <c r="I126" i="1"/>
  <c r="I371" i="1"/>
  <c r="I372" i="1"/>
  <c r="I231" i="1"/>
  <c r="I194" i="1"/>
  <c r="I382" i="1"/>
  <c r="I351" i="1"/>
  <c r="I51" i="1"/>
  <c r="I48" i="1"/>
  <c r="I133" i="1"/>
  <c r="I61" i="1"/>
  <c r="I325" i="1"/>
  <c r="I321" i="1"/>
  <c r="I320" i="1"/>
  <c r="I60" i="1"/>
  <c r="I319" i="1"/>
  <c r="I328" i="1"/>
  <c r="I62" i="1"/>
  <c r="I101" i="1"/>
  <c r="I80" i="1"/>
  <c r="I77" i="1"/>
  <c r="I251" i="1"/>
  <c r="I297" i="1"/>
  <c r="I105" i="1"/>
  <c r="I79" i="1"/>
  <c r="I255" i="1"/>
  <c r="I157" i="1"/>
  <c r="I143" i="1"/>
  <c r="I76" i="1"/>
  <c r="I96" i="1"/>
  <c r="I298" i="1"/>
  <c r="I299" i="1"/>
  <c r="I294" i="1"/>
  <c r="I304" i="1"/>
  <c r="I97" i="1"/>
  <c r="I69" i="1"/>
  <c r="I207" i="1"/>
  <c r="I391" i="1"/>
  <c r="I158" i="1"/>
  <c r="I196" i="1"/>
  <c r="I265" i="1"/>
  <c r="I335" i="1"/>
  <c r="I250" i="1"/>
  <c r="I220" i="1"/>
  <c r="I295" i="1"/>
  <c r="I134" i="1"/>
  <c r="I197" i="1"/>
  <c r="I352" i="1"/>
  <c r="I73" i="1"/>
  <c r="I86" i="1"/>
  <c r="I303" i="1"/>
  <c r="I221" i="1"/>
  <c r="I195" i="1"/>
  <c r="I159" i="1"/>
  <c r="I222" i="1"/>
  <c r="I355" i="1"/>
  <c r="I242" i="1"/>
  <c r="I243" i="1"/>
  <c r="I75" i="1"/>
  <c r="I163" i="1"/>
  <c r="I88" i="1"/>
  <c r="I182" i="1"/>
  <c r="I272" i="1"/>
  <c r="I149" i="1"/>
  <c r="I202" i="1"/>
  <c r="I388" i="1"/>
  <c r="I181" i="1"/>
  <c r="I151" i="1"/>
  <c r="I150" i="1"/>
  <c r="I167" i="1"/>
  <c r="I98" i="1"/>
  <c r="I198" i="1"/>
  <c r="I127" i="1"/>
  <c r="I249" i="1"/>
  <c r="I215" i="1"/>
  <c r="I32" i="1"/>
  <c r="I383" i="1"/>
  <c r="I172" i="1"/>
  <c r="I128" i="1"/>
  <c r="I171" i="1"/>
  <c r="I379" i="1"/>
  <c r="I300" i="1"/>
  <c r="I286" i="1"/>
  <c r="I199" i="1"/>
  <c r="I283" i="1"/>
  <c r="I347" i="1"/>
  <c r="I183" i="1"/>
  <c r="I114" i="1"/>
  <c r="I200" i="1"/>
  <c r="I346" i="1"/>
  <c r="I17" i="1"/>
  <c r="I279" i="1"/>
  <c r="I145" i="1"/>
  <c r="I144" i="1"/>
  <c r="I156" i="1"/>
  <c r="I63" i="1"/>
  <c r="I173" i="1"/>
  <c r="I168" i="1"/>
  <c r="I155" i="1"/>
  <c r="I152" i="1"/>
  <c r="I138" i="1"/>
  <c r="I81" i="1"/>
  <c r="I373" i="1"/>
  <c r="I223" i="1"/>
  <c r="I361" i="1"/>
  <c r="I169" i="1"/>
  <c r="I244" i="1"/>
  <c r="I245" i="1"/>
  <c r="I65" i="1"/>
  <c r="I216" i="1"/>
  <c r="I82" i="1"/>
  <c r="I246" i="1"/>
  <c r="I64" i="1"/>
  <c r="I247" i="1"/>
  <c r="M247" i="1" l="1"/>
  <c r="M64" i="1"/>
  <c r="M246" i="1"/>
  <c r="M82" i="1"/>
  <c r="M216" i="1"/>
  <c r="M65" i="1"/>
  <c r="M245" i="1"/>
  <c r="M244" i="1"/>
  <c r="M169" i="1"/>
  <c r="M361" i="1"/>
  <c r="M223" i="1"/>
  <c r="M373" i="1"/>
  <c r="M81" i="1"/>
  <c r="M138" i="1"/>
  <c r="M152" i="1"/>
  <c r="M155" i="1"/>
  <c r="M168" i="1"/>
  <c r="M173" i="1"/>
  <c r="M63" i="1"/>
  <c r="M156" i="1"/>
  <c r="M144" i="1"/>
  <c r="M145" i="1"/>
  <c r="M279" i="1"/>
  <c r="M17" i="1"/>
  <c r="M346" i="1"/>
  <c r="M200" i="1"/>
  <c r="M114" i="1"/>
  <c r="M183" i="1"/>
  <c r="M347" i="1"/>
  <c r="M283" i="1"/>
  <c r="M199" i="1"/>
  <c r="M286" i="1"/>
  <c r="M300" i="1"/>
  <c r="M379" i="1"/>
  <c r="M171" i="1"/>
  <c r="M128" i="1"/>
  <c r="M172" i="1"/>
  <c r="M383" i="1"/>
  <c r="M32" i="1"/>
  <c r="M215" i="1"/>
  <c r="M249" i="1"/>
  <c r="M127" i="1"/>
  <c r="M198" i="1"/>
  <c r="M98" i="1"/>
  <c r="M167" i="1"/>
  <c r="M150" i="1"/>
  <c r="M151" i="1"/>
  <c r="M181" i="1"/>
  <c r="M388" i="1"/>
  <c r="M202" i="1"/>
  <c r="M149" i="1"/>
  <c r="M272" i="1"/>
  <c r="M182" i="1"/>
  <c r="M88" i="1"/>
  <c r="M163" i="1"/>
  <c r="M75" i="1"/>
  <c r="M243" i="1"/>
  <c r="M242" i="1"/>
  <c r="M355" i="1"/>
  <c r="M222" i="1"/>
  <c r="M159" i="1"/>
  <c r="M195" i="1"/>
  <c r="M221" i="1"/>
  <c r="M303" i="1"/>
  <c r="M86" i="1"/>
  <c r="M73" i="1"/>
  <c r="M352" i="1"/>
  <c r="M197" i="1"/>
  <c r="M134" i="1"/>
  <c r="M295" i="1"/>
  <c r="M220" i="1"/>
  <c r="M250" i="1"/>
  <c r="M335" i="1"/>
  <c r="M265" i="1"/>
  <c r="M196" i="1"/>
  <c r="M158" i="1"/>
  <c r="M391" i="1"/>
  <c r="M207" i="1"/>
  <c r="M69" i="1"/>
  <c r="M97" i="1"/>
  <c r="M304" i="1"/>
  <c r="M294" i="1"/>
  <c r="M299" i="1"/>
  <c r="M298" i="1"/>
  <c r="M96" i="1"/>
  <c r="M76" i="1"/>
  <c r="M143" i="1"/>
  <c r="M157" i="1"/>
  <c r="M255" i="1"/>
  <c r="M79" i="1"/>
  <c r="M105" i="1"/>
  <c r="M297" i="1"/>
  <c r="M251" i="1"/>
  <c r="M77" i="1"/>
  <c r="M80" i="1"/>
  <c r="M101" i="1"/>
  <c r="M62" i="1"/>
  <c r="M328" i="1"/>
  <c r="M319" i="1"/>
  <c r="M60" i="1"/>
  <c r="M320" i="1"/>
  <c r="M321" i="1"/>
  <c r="M325" i="1"/>
  <c r="M61" i="1"/>
  <c r="M133" i="1"/>
  <c r="M48" i="1"/>
  <c r="M51" i="1"/>
  <c r="M351" i="1"/>
  <c r="M382" i="1"/>
  <c r="M194" i="1"/>
  <c r="M231" i="1"/>
  <c r="M372" i="1"/>
  <c r="M371" i="1"/>
  <c r="M126" i="1"/>
  <c r="M180" i="1"/>
  <c r="M193" i="1"/>
  <c r="M192" i="1"/>
  <c r="M393" i="1"/>
  <c r="M327" i="1"/>
  <c r="M306" i="1"/>
  <c r="M261" i="1"/>
  <c r="M20" i="1"/>
  <c r="M289" i="1"/>
  <c r="M71" i="1"/>
  <c r="M387" i="1"/>
  <c r="M148" i="1"/>
  <c r="M241" i="1"/>
  <c r="M206" i="1"/>
  <c r="M31" i="1"/>
  <c r="M240" i="1"/>
  <c r="M239" i="1"/>
  <c r="M238" i="1"/>
  <c r="M359" i="1"/>
  <c r="M137" i="1"/>
  <c r="M314" i="1"/>
  <c r="M27" i="1"/>
  <c r="M237" i="1"/>
  <c r="M214" i="1"/>
  <c r="M213" i="1"/>
  <c r="M236" i="1"/>
  <c r="M235" i="1"/>
  <c r="M234" i="1"/>
  <c r="M305" i="1"/>
  <c r="M274" i="1"/>
  <c r="M394" i="1"/>
  <c r="M94" i="1"/>
  <c r="M205" i="1"/>
  <c r="M153" i="1"/>
  <c r="M287" i="1"/>
  <c r="M6" i="1"/>
  <c r="M271" i="1"/>
  <c r="M348" i="1"/>
  <c r="M340" i="1"/>
  <c r="M341" i="1"/>
  <c r="M334" i="1"/>
  <c r="M16" i="1"/>
  <c r="M278" i="1"/>
  <c r="M277" i="1"/>
  <c r="M262" i="1"/>
  <c r="M160" i="1"/>
  <c r="M58" i="1"/>
  <c r="M26" i="1"/>
  <c r="M95" i="1"/>
  <c r="M37" i="1"/>
  <c r="M59" i="1"/>
  <c r="M164" i="1"/>
  <c r="M360" i="1"/>
  <c r="M72" i="1"/>
  <c r="M370" i="1"/>
  <c r="M232" i="1"/>
  <c r="M233" i="1"/>
  <c r="M68" i="1"/>
  <c r="M375" i="1"/>
  <c r="M87" i="1"/>
  <c r="M378" i="1"/>
  <c r="M338" i="1"/>
  <c r="M281" i="1"/>
  <c r="M91" i="1"/>
  <c r="M331" i="1"/>
  <c r="M179" i="1"/>
  <c r="M30" i="1"/>
  <c r="M57" i="1"/>
  <c r="M318" i="1"/>
  <c r="M118" i="1"/>
  <c r="M121" i="1"/>
  <c r="M258" i="1"/>
  <c r="M337" i="1"/>
  <c r="M92" i="1"/>
  <c r="M288" i="1"/>
  <c r="M230" i="1"/>
  <c r="M212" i="1"/>
  <c r="M269" i="1"/>
  <c r="M47" i="1"/>
  <c r="M276" i="1"/>
  <c r="M219" i="1"/>
  <c r="M339" i="1"/>
  <c r="M218" i="1"/>
  <c r="M217" i="1"/>
  <c r="M350" i="1"/>
  <c r="M358" i="1"/>
  <c r="M136" i="1"/>
  <c r="M377" i="1"/>
  <c r="M363" i="1"/>
  <c r="M162" i="1"/>
  <c r="M284" i="1"/>
  <c r="M39" i="1"/>
  <c r="M35" i="1"/>
  <c r="M147" i="1"/>
  <c r="M85" i="1"/>
  <c r="M313" i="1"/>
  <c r="M12" i="1"/>
  <c r="M357" i="1"/>
  <c r="M267" i="1"/>
  <c r="M106" i="1"/>
  <c r="M275" i="1"/>
  <c r="M178" i="1"/>
  <c r="M38" i="1"/>
  <c r="M381" i="1"/>
  <c r="M18" i="1"/>
  <c r="M120" i="1"/>
  <c r="M36" i="1"/>
  <c r="M184" i="1"/>
  <c r="M228" i="1"/>
  <c r="M227" i="1"/>
  <c r="M124" i="1"/>
  <c r="M211" i="1"/>
  <c r="M345" i="1"/>
  <c r="M229" i="1"/>
  <c r="M390" i="1"/>
  <c r="M385" i="1"/>
  <c r="M353" i="1"/>
  <c r="M296" i="1"/>
  <c r="M384" i="1"/>
  <c r="M40" i="1"/>
  <c r="M100" i="1"/>
  <c r="M67" i="1"/>
  <c r="M292" i="1"/>
  <c r="M291" i="1"/>
  <c r="M42" i="1"/>
  <c r="M389" i="1"/>
  <c r="M28" i="1"/>
  <c r="M70" i="1"/>
  <c r="M115" i="1"/>
  <c r="M386" i="1"/>
  <c r="M368" i="1"/>
  <c r="M254" i="1"/>
  <c r="M125" i="1"/>
  <c r="M132" i="1"/>
  <c r="M130" i="1"/>
  <c r="M129" i="1"/>
  <c r="M104" i="1"/>
  <c r="M34" i="1"/>
  <c r="M332" i="1"/>
  <c r="M142" i="1"/>
  <c r="M268" i="1"/>
  <c r="M270" i="1"/>
  <c r="M203" i="1"/>
  <c r="M290" i="1"/>
  <c r="M210" i="1"/>
  <c r="M25" i="1"/>
  <c r="M74" i="1"/>
  <c r="M330" i="1"/>
  <c r="M263" i="1"/>
  <c r="M24" i="1"/>
  <c r="M90" i="1"/>
  <c r="M131" i="1"/>
  <c r="M113" i="1"/>
  <c r="M333" i="1"/>
  <c r="M293" i="1"/>
  <c r="M209" i="1"/>
  <c r="M84" i="1"/>
  <c r="M248" i="1"/>
  <c r="M204" i="1"/>
  <c r="M392" i="1"/>
  <c r="M177" i="1"/>
  <c r="M311" i="1"/>
  <c r="M252" i="1"/>
  <c r="M191" i="1"/>
  <c r="M190" i="1"/>
  <c r="M56" i="1"/>
  <c r="M309" i="1"/>
  <c r="M324" i="1"/>
  <c r="M380" i="1"/>
  <c r="M256" i="1"/>
  <c r="M307" i="1"/>
  <c r="M326" i="1"/>
  <c r="M41" i="1"/>
  <c r="M7" i="1"/>
  <c r="M369" i="1"/>
  <c r="M362" i="1"/>
  <c r="M310" i="1"/>
  <c r="M376" i="1"/>
  <c r="M201" i="1"/>
  <c r="M146" i="1"/>
  <c r="M116" i="1"/>
  <c r="M154" i="1"/>
  <c r="M93" i="1"/>
  <c r="M50" i="1"/>
  <c r="M264" i="1"/>
  <c r="M110" i="1"/>
  <c r="M119" i="1"/>
  <c r="M99" i="1"/>
  <c r="M329" i="1"/>
  <c r="M54" i="1"/>
  <c r="M89" i="1"/>
  <c r="M257" i="1"/>
  <c r="M49" i="1"/>
  <c r="M117" i="1"/>
  <c r="M123" i="1"/>
  <c r="M55" i="1"/>
  <c r="M356" i="1"/>
  <c r="M349" i="1"/>
  <c r="M43" i="1"/>
  <c r="M33" i="1"/>
  <c r="M29" i="1"/>
  <c r="M135" i="1"/>
  <c r="M140" i="1"/>
  <c r="M364" i="1"/>
  <c r="M111" i="1"/>
  <c r="M23" i="1"/>
  <c r="M266" i="1"/>
  <c r="M302" i="1"/>
  <c r="M301" i="1"/>
  <c r="M226" i="1"/>
  <c r="M83" i="1"/>
  <c r="M312" i="1"/>
  <c r="M374" i="1"/>
  <c r="M165" i="1"/>
  <c r="M316" i="1"/>
  <c r="M108" i="1"/>
  <c r="M44" i="1"/>
  <c r="M259" i="1"/>
  <c r="M10" i="1"/>
  <c r="M365" i="1"/>
  <c r="M141" i="1"/>
  <c r="M19" i="1"/>
  <c r="M336" i="1"/>
  <c r="M11" i="1"/>
  <c r="M282" i="1"/>
  <c r="M109" i="1"/>
  <c r="M103" i="1"/>
  <c r="M102" i="1"/>
  <c r="M308" i="1"/>
  <c r="M122" i="1"/>
  <c r="M317" i="1"/>
  <c r="M323" i="1"/>
  <c r="M322" i="1"/>
  <c r="M366" i="1"/>
  <c r="M260" i="1"/>
  <c r="M107" i="1"/>
  <c r="M112" i="1"/>
  <c r="M273" i="1"/>
  <c r="M189" i="1"/>
  <c r="M78" i="1"/>
  <c r="M315" i="1"/>
  <c r="M46" i="1"/>
  <c r="M224" i="1"/>
  <c r="M208" i="1"/>
  <c r="M53" i="1"/>
  <c r="M45" i="1"/>
  <c r="M52" i="1"/>
  <c r="M166" i="1"/>
  <c r="M253" i="1"/>
  <c r="M66" i="1"/>
  <c r="M343" i="1"/>
  <c r="M344" i="1"/>
  <c r="M225" i="1"/>
  <c r="M354" i="1"/>
  <c r="M176" i="1"/>
  <c r="M139" i="1"/>
  <c r="M367" i="1"/>
  <c r="M15" i="1"/>
  <c r="M22" i="1"/>
  <c r="M170" i="1"/>
  <c r="M186" i="1"/>
  <c r="M342" i="1"/>
  <c r="M175" i="1"/>
  <c r="M21" i="1"/>
  <c r="M188" i="1"/>
  <c r="M174" i="1"/>
  <c r="M185" i="1"/>
  <c r="M187" i="1"/>
  <c r="M161" i="1"/>
  <c r="M9" i="1"/>
  <c r="M8" i="1"/>
  <c r="M5" i="1"/>
  <c r="M13" i="1"/>
  <c r="M280" i="1"/>
  <c r="M14" i="1"/>
  <c r="M4" i="1"/>
  <c r="M285" i="1"/>
  <c r="I285" i="1"/>
</calcChain>
</file>

<file path=xl/sharedStrings.xml><?xml version="1.0" encoding="utf-8"?>
<sst xmlns="http://schemas.openxmlformats.org/spreadsheetml/2006/main" count="1188" uniqueCount="398">
  <si>
    <t>BUDGET = CONTRACT AWARD PLUS CHANGE ORDERS</t>
  </si>
  <si>
    <t>SCHEDULE = CONTRACT DAYS PLUS DAYS ADDED</t>
  </si>
  <si>
    <t>DISTRICT</t>
  </si>
  <si>
    <t>COUNTY</t>
  </si>
  <si>
    <t>HIGHWAY</t>
  </si>
  <si>
    <t>C C S J</t>
  </si>
  <si>
    <t>DATE FINAL ESTIMATE PAID</t>
  </si>
  <si>
    <t>CONTRACT
AWARD</t>
  </si>
  <si>
    <t>CHANGE ORDERS</t>
  </si>
  <si>
    <t>AMOUNT
PAID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</si>
  <si>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BUDGET</t>
    </r>
  </si>
  <si>
    <t>CONTRACT DAYS</t>
  </si>
  <si>
    <t>DAYS ADDED</t>
  </si>
  <si>
    <t>DAYS
USED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</si>
  <si>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SCHEDULE</t>
    </r>
  </si>
  <si>
    <t>ABILENE</t>
  </si>
  <si>
    <t>SH 36</t>
  </si>
  <si>
    <t>HOWARD</t>
  </si>
  <si>
    <t>IH 20</t>
  </si>
  <si>
    <t>VA</t>
  </si>
  <si>
    <t>TAYLOR</t>
  </si>
  <si>
    <t>US 84</t>
  </si>
  <si>
    <t>AMARILLO</t>
  </si>
  <si>
    <t>US 87</t>
  </si>
  <si>
    <t>US 83</t>
  </si>
  <si>
    <t>POTTER</t>
  </si>
  <si>
    <t>ATLANTA</t>
  </si>
  <si>
    <t>BOWIE</t>
  </si>
  <si>
    <t>US 67</t>
  </si>
  <si>
    <t>IH 30</t>
  </si>
  <si>
    <t>HARRISON</t>
  </si>
  <si>
    <t>US 59</t>
  </si>
  <si>
    <t>TITUS</t>
  </si>
  <si>
    <t>AUSTIN</t>
  </si>
  <si>
    <t>BASTROP</t>
  </si>
  <si>
    <t>US 290</t>
  </si>
  <si>
    <t>SH 71</t>
  </si>
  <si>
    <t>SH 21</t>
  </si>
  <si>
    <t>CS</t>
  </si>
  <si>
    <t>CR</t>
  </si>
  <si>
    <t>US 281</t>
  </si>
  <si>
    <t>BURNET</t>
  </si>
  <si>
    <t>SH 80</t>
  </si>
  <si>
    <t>HAYS</t>
  </si>
  <si>
    <t>IH 35</t>
  </si>
  <si>
    <t>LEE</t>
  </si>
  <si>
    <t>US 377</t>
  </si>
  <si>
    <t>TRAVIS</t>
  </si>
  <si>
    <t>WILLIAMSON</t>
  </si>
  <si>
    <t>US 183</t>
  </si>
  <si>
    <t>US 79</t>
  </si>
  <si>
    <t>SH 95</t>
  </si>
  <si>
    <t>BEAUMONT</t>
  </si>
  <si>
    <t>IH 10</t>
  </si>
  <si>
    <t>JASPER</t>
  </si>
  <si>
    <t>US 190</t>
  </si>
  <si>
    <t>JEFFERSON</t>
  </si>
  <si>
    <t>LIBERTY</t>
  </si>
  <si>
    <t>US 90</t>
  </si>
  <si>
    <t>NEWTON</t>
  </si>
  <si>
    <t>ORANGE</t>
  </si>
  <si>
    <t>TYLER</t>
  </si>
  <si>
    <t>US 69</t>
  </si>
  <si>
    <t>BROWNWOOD</t>
  </si>
  <si>
    <t>BRYAN</t>
  </si>
  <si>
    <t>BRAZOS</t>
  </si>
  <si>
    <t>MADISON</t>
  </si>
  <si>
    <t>IH 45</t>
  </si>
  <si>
    <t>CHILDRESS</t>
  </si>
  <si>
    <t>US 287</t>
  </si>
  <si>
    <t>CORPUS CHRISTI</t>
  </si>
  <si>
    <t>BEE</t>
  </si>
  <si>
    <t>JIM WELLS</t>
  </si>
  <si>
    <t>KARNES</t>
  </si>
  <si>
    <t>LIVE OAK</t>
  </si>
  <si>
    <t>NUECES</t>
  </si>
  <si>
    <t>SH 44</t>
  </si>
  <si>
    <t>SAN PATRICIO</t>
  </si>
  <si>
    <t>US 181</t>
  </si>
  <si>
    <t>DALLAS</t>
  </si>
  <si>
    <t>COLLIN</t>
  </si>
  <si>
    <t>US 380</t>
  </si>
  <si>
    <t>FM 455</t>
  </si>
  <si>
    <t>DENTON</t>
  </si>
  <si>
    <t>SH 114</t>
  </si>
  <si>
    <t>ELLIS</t>
  </si>
  <si>
    <t>KAUFMAN</t>
  </si>
  <si>
    <t>US 175</t>
  </si>
  <si>
    <t>NAVARRO</t>
  </si>
  <si>
    <t>ROCKWALL</t>
  </si>
  <si>
    <t>EL PASO</t>
  </si>
  <si>
    <t>US 62</t>
  </si>
  <si>
    <t>FORT WORTH</t>
  </si>
  <si>
    <t>ERATH</t>
  </si>
  <si>
    <t>PALO PINTO</t>
  </si>
  <si>
    <t>PARKER</t>
  </si>
  <si>
    <t>TARRANT</t>
  </si>
  <si>
    <t>IH 820</t>
  </si>
  <si>
    <t>WISE</t>
  </si>
  <si>
    <t>HOUSTON</t>
  </si>
  <si>
    <t>BRAZORIA</t>
  </si>
  <si>
    <t>FORT BEND</t>
  </si>
  <si>
    <t>US 90A</t>
  </si>
  <si>
    <t>GALVESTON</t>
  </si>
  <si>
    <t>SH 6</t>
  </si>
  <si>
    <t>HARRIS</t>
  </si>
  <si>
    <t>MONTGOMERY</t>
  </si>
  <si>
    <t>FM 1097</t>
  </si>
  <si>
    <t>LAREDO</t>
  </si>
  <si>
    <t>DUVAL</t>
  </si>
  <si>
    <t>SH 97</t>
  </si>
  <si>
    <t>WEBB</t>
  </si>
  <si>
    <t>LUBBOCK</t>
  </si>
  <si>
    <t>LUFKIN</t>
  </si>
  <si>
    <t>ANGELINA</t>
  </si>
  <si>
    <t>NACOGDOCHES</t>
  </si>
  <si>
    <t>POLK</t>
  </si>
  <si>
    <t>SHELBY</t>
  </si>
  <si>
    <t>ODESSA</t>
  </si>
  <si>
    <t>ECTOR</t>
  </si>
  <si>
    <t>MIDLAND</t>
  </si>
  <si>
    <t>PECOS</t>
  </si>
  <si>
    <t>REEVES</t>
  </si>
  <si>
    <t>SH 349</t>
  </si>
  <si>
    <t>PARIS</t>
  </si>
  <si>
    <t>GRAYSON</t>
  </si>
  <si>
    <t>HUNT</t>
  </si>
  <si>
    <t>US 82</t>
  </si>
  <si>
    <t>PHARR</t>
  </si>
  <si>
    <t>HIDALGO</t>
  </si>
  <si>
    <t>SAN ANGELO</t>
  </si>
  <si>
    <t>SAN ANTONIO</t>
  </si>
  <si>
    <t>BEXAR</t>
  </si>
  <si>
    <t>SH 16</t>
  </si>
  <si>
    <t>ANDERSON</t>
  </si>
  <si>
    <t>GREGG</t>
  </si>
  <si>
    <t>SMITH</t>
  </si>
  <si>
    <t>WACO</t>
  </si>
  <si>
    <t>BELL</t>
  </si>
  <si>
    <t>CORYELL</t>
  </si>
  <si>
    <t>HILL</t>
  </si>
  <si>
    <t>LIMESTONE</t>
  </si>
  <si>
    <t>MC LENNAN</t>
  </si>
  <si>
    <t>WICHITA FALLS</t>
  </si>
  <si>
    <t>COOKE</t>
  </si>
  <si>
    <t>MONTAGUE</t>
  </si>
  <si>
    <t>US 81</t>
  </si>
  <si>
    <t>WICHITA</t>
  </si>
  <si>
    <t>YOAKUM</t>
  </si>
  <si>
    <t>MATAGORDA</t>
  </si>
  <si>
    <t>WHARTON</t>
  </si>
  <si>
    <t>US 180</t>
  </si>
  <si>
    <t>US 80</t>
  </si>
  <si>
    <t>RM 620</t>
  </si>
  <si>
    <t>HARDIN</t>
  </si>
  <si>
    <t>STEPHENS</t>
  </si>
  <si>
    <t>MILAM</t>
  </si>
  <si>
    <t>HALL</t>
  </si>
  <si>
    <t>ARANSAS</t>
  </si>
  <si>
    <t>HUDSPETH</t>
  </si>
  <si>
    <t>SH 225</t>
  </si>
  <si>
    <t>FM 270</t>
  </si>
  <si>
    <t>US 277</t>
  </si>
  <si>
    <t>MARTIN</t>
  </si>
  <si>
    <t>FRANKLIN</t>
  </si>
  <si>
    <t>CAMERON</t>
  </si>
  <si>
    <t>FM 1925</t>
  </si>
  <si>
    <t>CONCHO</t>
  </si>
  <si>
    <t>HENDERSON</t>
  </si>
  <si>
    <t>GONZALES</t>
  </si>
  <si>
    <t>NOLAN</t>
  </si>
  <si>
    <t>HASKELL</t>
  </si>
  <si>
    <t>OCHILTREE</t>
  </si>
  <si>
    <t>SH 15</t>
  </si>
  <si>
    <t>US 271</t>
  </si>
  <si>
    <t>CASS</t>
  </si>
  <si>
    <t>SH 77</t>
  </si>
  <si>
    <t>UPSHUR</t>
  </si>
  <si>
    <t>SH 29</t>
  </si>
  <si>
    <t>LP 1</t>
  </si>
  <si>
    <t>SH 105</t>
  </si>
  <si>
    <t>MILLS</t>
  </si>
  <si>
    <t>GRIMES</t>
  </si>
  <si>
    <t>BURLESON</t>
  </si>
  <si>
    <t>FM 2154</t>
  </si>
  <si>
    <t>FM 60</t>
  </si>
  <si>
    <t>WALKER</t>
  </si>
  <si>
    <t>COLLINGSWORTH</t>
  </si>
  <si>
    <t>SH 35</t>
  </si>
  <si>
    <t>REFUGIO</t>
  </si>
  <si>
    <t>SH 358</t>
  </si>
  <si>
    <t>PW</t>
  </si>
  <si>
    <t>SH 361</t>
  </si>
  <si>
    <t>IH 345</t>
  </si>
  <si>
    <t>IH 635</t>
  </si>
  <si>
    <t>FM 2578</t>
  </si>
  <si>
    <t>FM 76</t>
  </si>
  <si>
    <t>HOOD</t>
  </si>
  <si>
    <t>SH 360</t>
  </si>
  <si>
    <t>SS 527</t>
  </si>
  <si>
    <t>SH 146</t>
  </si>
  <si>
    <t>FM 360</t>
  </si>
  <si>
    <t>SH 288</t>
  </si>
  <si>
    <t>FM 521</t>
  </si>
  <si>
    <t>FM 2094</t>
  </si>
  <si>
    <t>FM 1942</t>
  </si>
  <si>
    <t>SL 8</t>
  </si>
  <si>
    <t>DIMMIT</t>
  </si>
  <si>
    <t>SH 86</t>
  </si>
  <si>
    <t>FM 227</t>
  </si>
  <si>
    <t>WARD</t>
  </si>
  <si>
    <t>UPTON</t>
  </si>
  <si>
    <t>FM 121</t>
  </si>
  <si>
    <t>RUNNELS</t>
  </si>
  <si>
    <t>TOM GREEN</t>
  </si>
  <si>
    <t>WILSON</t>
  </si>
  <si>
    <t>KENDALL</t>
  </si>
  <si>
    <t>SH 43</t>
  </si>
  <si>
    <t>US 259</t>
  </si>
  <si>
    <t>FALLS</t>
  </si>
  <si>
    <t>WILBARGER</t>
  </si>
  <si>
    <t>YOUNG</t>
  </si>
  <si>
    <t>DE WITT</t>
  </si>
  <si>
    <t>LAVACA</t>
  </si>
  <si>
    <t>BI 20-D</t>
  </si>
  <si>
    <t>CALLAHAN</t>
  </si>
  <si>
    <t>FM 18</t>
  </si>
  <si>
    <t>BI 20-L</t>
  </si>
  <si>
    <t>SS 580</t>
  </si>
  <si>
    <t>SH 351</t>
  </si>
  <si>
    <t>SH 81</t>
  </si>
  <si>
    <t>FM 817</t>
  </si>
  <si>
    <t>JOHNSON</t>
  </si>
  <si>
    <t>SH 174</t>
  </si>
  <si>
    <t>BU 90-U</t>
  </si>
  <si>
    <t>JONES</t>
  </si>
  <si>
    <t>STARR</t>
  </si>
  <si>
    <t>DONLEY</t>
  </si>
  <si>
    <t>SH 342</t>
  </si>
  <si>
    <t>ROBERTSON</t>
  </si>
  <si>
    <t>SH 14</t>
  </si>
  <si>
    <t>SH 3</t>
  </si>
  <si>
    <t>LAMB</t>
  </si>
  <si>
    <t>SL 430</t>
  </si>
  <si>
    <t>SH 7</t>
  </si>
  <si>
    <t>PANOLA</t>
  </si>
  <si>
    <t>GILLESPIE</t>
  </si>
  <si>
    <t>IH 37</t>
  </si>
  <si>
    <t>REAGAN</t>
  </si>
  <si>
    <t>COLEMAN</t>
  </si>
  <si>
    <t>SH 289</t>
  </si>
  <si>
    <t>VAN ZANDT</t>
  </si>
  <si>
    <t>BU 181F</t>
  </si>
  <si>
    <t>KLEBERG</t>
  </si>
  <si>
    <t>US 77</t>
  </si>
  <si>
    <t>COCHRAN</t>
  </si>
  <si>
    <t>DICKENS</t>
  </si>
  <si>
    <t>CROCKETT</t>
  </si>
  <si>
    <t>SUTTON</t>
  </si>
  <si>
    <t>SL 467</t>
  </si>
  <si>
    <t>RM 473</t>
  </si>
  <si>
    <t>KERR</t>
  </si>
  <si>
    <t>BAILEY</t>
  </si>
  <si>
    <t>US 70</t>
  </si>
  <si>
    <t>ARCHER</t>
  </si>
  <si>
    <t>IH 44</t>
  </si>
  <si>
    <t>VAL VERDE</t>
  </si>
  <si>
    <t>SH 199</t>
  </si>
  <si>
    <t>SH 34</t>
  </si>
  <si>
    <t>SAN JACINTO</t>
  </si>
  <si>
    <t>IH 69</t>
  </si>
  <si>
    <t>BS 35-H</t>
  </si>
  <si>
    <t>SL 90</t>
  </si>
  <si>
    <t>COMANCHE</t>
  </si>
  <si>
    <t>SS 10</t>
  </si>
  <si>
    <t>SS 366</t>
  </si>
  <si>
    <t>FM 158</t>
  </si>
  <si>
    <t>US 71</t>
  </si>
  <si>
    <t>SH 48</t>
  </si>
  <si>
    <t>LAMPASAS</t>
  </si>
  <si>
    <t>FM 2305</t>
  </si>
  <si>
    <t>SH 59</t>
  </si>
  <si>
    <t>SH 49</t>
  </si>
  <si>
    <t>BROOKS</t>
  </si>
  <si>
    <t>IH 69C</t>
  </si>
  <si>
    <t>HAMILTON</t>
  </si>
  <si>
    <t>SOMERVELL</t>
  </si>
  <si>
    <t>FM 485</t>
  </si>
  <si>
    <t>FAYETTE</t>
  </si>
  <si>
    <t>FM 531</t>
  </si>
  <si>
    <t>BRISCOE</t>
  </si>
  <si>
    <t>TRINITY</t>
  </si>
  <si>
    <t>SH 286</t>
  </si>
  <si>
    <t>ATASCOSA</t>
  </si>
  <si>
    <t>MITCHELL</t>
  </si>
  <si>
    <t>BS 208B</t>
  </si>
  <si>
    <t>SH 103</t>
  </si>
  <si>
    <t>FM 99</t>
  </si>
  <si>
    <t>LIPSCOMB</t>
  </si>
  <si>
    <t>SH 119</t>
  </si>
  <si>
    <t>FM 75</t>
  </si>
  <si>
    <t>CLAY</t>
  </si>
  <si>
    <t>FM 810</t>
  </si>
  <si>
    <t>SH 149</t>
  </si>
  <si>
    <t>SH 317</t>
  </si>
  <si>
    <t>SH 154</t>
  </si>
  <si>
    <t>SH 159</t>
  </si>
  <si>
    <t>SH 130</t>
  </si>
  <si>
    <t>FLOYD</t>
  </si>
  <si>
    <t>SH 207</t>
  </si>
  <si>
    <t>SH 158</t>
  </si>
  <si>
    <t>FM 356</t>
  </si>
  <si>
    <t>FM 45</t>
  </si>
  <si>
    <t>FM 902</t>
  </si>
  <si>
    <t>SH 239</t>
  </si>
  <si>
    <t>IH 410</t>
  </si>
  <si>
    <t>FM 16</t>
  </si>
  <si>
    <t>FM 1458</t>
  </si>
  <si>
    <t>FM 1885</t>
  </si>
  <si>
    <t>FM 159</t>
  </si>
  <si>
    <t>ANDREWS</t>
  </si>
  <si>
    <t>SH 176</t>
  </si>
  <si>
    <t>FM 8</t>
  </si>
  <si>
    <t>FM 380</t>
  </si>
  <si>
    <t>FM 66</t>
  </si>
  <si>
    <t>FM 21</t>
  </si>
  <si>
    <t>FREESTONE</t>
  </si>
  <si>
    <t>FM 91</t>
  </si>
  <si>
    <t>FM 92</t>
  </si>
  <si>
    <t>FM 314</t>
  </si>
  <si>
    <t>FM 935</t>
  </si>
  <si>
    <t>FM 369</t>
  </si>
  <si>
    <t>FM 421</t>
  </si>
  <si>
    <t>FM 2862</t>
  </si>
  <si>
    <t>FM 1637</t>
  </si>
  <si>
    <t>FM 2625</t>
  </si>
  <si>
    <t>MEDINA</t>
  </si>
  <si>
    <t>FM 462</t>
  </si>
  <si>
    <t>FM 765</t>
  </si>
  <si>
    <t>BOSQUE</t>
  </si>
  <si>
    <t>WILLACY</t>
  </si>
  <si>
    <t>PRESIDIO</t>
  </si>
  <si>
    <t>FM 170</t>
  </si>
  <si>
    <t>FM 190</t>
  </si>
  <si>
    <t>FM 518</t>
  </si>
  <si>
    <t>FM 3436</t>
  </si>
  <si>
    <t>FM 524</t>
  </si>
  <si>
    <t>FM 532</t>
  </si>
  <si>
    <t>FM 740</t>
  </si>
  <si>
    <t>FM 2100</t>
  </si>
  <si>
    <t>SS 341</t>
  </si>
  <si>
    <t>FM 434</t>
  </si>
  <si>
    <t>FM 770</t>
  </si>
  <si>
    <t>MC CULLOCH</t>
  </si>
  <si>
    <t>FM 755</t>
  </si>
  <si>
    <t>FM 777</t>
  </si>
  <si>
    <t>FM 803</t>
  </si>
  <si>
    <t>FM 850</t>
  </si>
  <si>
    <t>FM 1245</t>
  </si>
  <si>
    <t>FM 1660</t>
  </si>
  <si>
    <t>FM 1945</t>
  </si>
  <si>
    <t>FM 1126</t>
  </si>
  <si>
    <t>FM 423</t>
  </si>
  <si>
    <t>FM 1187</t>
  </si>
  <si>
    <t>FM 1457</t>
  </si>
  <si>
    <t>FM 1189</t>
  </si>
  <si>
    <t>FM 1696</t>
  </si>
  <si>
    <t>FM 720</t>
  </si>
  <si>
    <t>FM 1807</t>
  </si>
  <si>
    <t>FM 730</t>
  </si>
  <si>
    <t>FM 1127</t>
  </si>
  <si>
    <t>FM 1094</t>
  </si>
  <si>
    <t>FM 1997</t>
  </si>
  <si>
    <t>FM 1994</t>
  </si>
  <si>
    <t>FM 2201</t>
  </si>
  <si>
    <t>FM 966</t>
  </si>
  <si>
    <t>FM 1776</t>
  </si>
  <si>
    <t>FM 2353</t>
  </si>
  <si>
    <t>SH 191</t>
  </si>
  <si>
    <t>FM 2410</t>
  </si>
  <si>
    <t>FM 2484</t>
  </si>
  <si>
    <t>SL 322</t>
  </si>
  <si>
    <t>FM 351</t>
  </si>
  <si>
    <t>RM 652</t>
  </si>
  <si>
    <t>FM 2650</t>
  </si>
  <si>
    <t>FM 2499</t>
  </si>
  <si>
    <t>FM 2304</t>
  </si>
  <si>
    <t>FM 2755</t>
  </si>
  <si>
    <t>SH 337</t>
  </si>
  <si>
    <t>FM 2932</t>
  </si>
  <si>
    <t>FM 2738</t>
  </si>
  <si>
    <t>FM 2992</t>
  </si>
  <si>
    <t>FM 3065</t>
  </si>
  <si>
    <t>FM 3177</t>
  </si>
  <si>
    <t>FM 3223</t>
  </si>
  <si>
    <t>FM 3136</t>
  </si>
  <si>
    <t>PR 72</t>
  </si>
  <si>
    <t>SH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</si>
</sst>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m/d/yyyy;@"/>
    <numFmt numFmtId="165" formatCode="&quot;$&quot;#,##0.00"/>
    <numFmt numFmtId="166" formatCode="000000000"/>
    <numFmt numFmtId="167" formatCode="0000\-00\-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2288"/>
      <name val="Arial"/>
      <family val="2"/>
    </font>
    <font>
      <sz val="9"/>
      <color rgb="FF002288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0066AA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7" applyNumberFormat="0" applyAlignment="0" applyProtection="0"/>
    <xf numFmtId="0" fontId="14" fillId="8" borderId="8" applyNumberFormat="0" applyAlignment="0" applyProtection="0"/>
    <xf numFmtId="0" fontId="15" fillId="8" borderId="7" applyNumberFormat="0" applyAlignment="0" applyProtection="0"/>
    <xf numFmtId="0" fontId="16" fillId="0" borderId="9" applyNumberFormat="0" applyFill="0" applyAlignment="0" applyProtection="0"/>
    <xf numFmtId="0" fontId="17" fillId="9" borderId="10" applyNumberFormat="0" applyAlignment="0" applyProtection="0"/>
    <xf numFmtId="0" fontId="18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8" fontId="3" fillId="2" borderId="0" xfId="0" applyNumberFormat="1" applyFont="1" applyFill="1" applyAlignment="1">
      <alignment vertical="center"/>
    </xf>
    <xf numFmtId="38" fontId="3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38" fontId="2" fillId="3" borderId="1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3" fillId="3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 wrapText="1"/>
    </xf>
    <xf numFmtId="8" fontId="3" fillId="3" borderId="2" xfId="0" applyNumberFormat="1" applyFont="1" applyFill="1" applyBorder="1" applyAlignment="1">
      <alignment vertical="center" wrapText="1"/>
    </xf>
    <xf numFmtId="38" fontId="3" fillId="3" borderId="2" xfId="1" applyNumberFormat="1" applyFont="1" applyFill="1" applyBorder="1" applyAlignment="1">
      <alignment vertical="center" wrapText="1"/>
    </xf>
    <xf numFmtId="38" fontId="3" fillId="3" borderId="3" xfId="1" applyNumberFormat="1" applyFont="1" applyFill="1" applyBorder="1" applyAlignment="1">
      <alignment vertical="center" wrapText="1"/>
    </xf>
    <xf numFmtId="8" fontId="3" fillId="3" borderId="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4"/>
  <sheetViews>
    <sheetView tabSelected="1" view="pageLayout" zoomScaleNormal="100" workbookViewId="0">
      <selection activeCell="M18" sqref="M18"/>
    </sheetView>
  </sheetViews>
  <sheetFormatPr defaultColWidth="12.140625" defaultRowHeight="15" x14ac:dyDescent="0.25"/>
  <cols>
    <col min="1" max="1" width="17.42578125" customWidth="1"/>
    <col min="2" max="2" width="15.42578125" customWidth="1"/>
    <col min="6" max="6" width="14.42578125" bestFit="1" customWidth="1"/>
    <col min="7" max="7" width="12.85546875" bestFit="1" customWidth="1"/>
    <col min="8" max="8" width="14.42578125" bestFit="1" customWidth="1"/>
    <col min="9" max="9" width="16.140625" bestFit="1" customWidth="1"/>
  </cols>
  <sheetData>
    <row r="1" spans="1:13" x14ac:dyDescent="0.25">
      <c r="A1" s="1" t="s">
        <v>0</v>
      </c>
      <c r="B1" s="1"/>
      <c r="C1" s="1"/>
      <c r="D1" s="1"/>
      <c r="E1" s="2"/>
      <c r="F1" s="3"/>
      <c r="G1" s="4"/>
      <c r="H1" s="3"/>
      <c r="I1" s="4"/>
      <c r="J1" s="5"/>
      <c r="K1" s="5"/>
      <c r="L1" s="5"/>
      <c r="M1" s="5"/>
    </row>
    <row r="2" spans="1:13" ht="15.75" thickBot="1" x14ac:dyDescent="0.3">
      <c r="A2" s="1" t="s">
        <v>1</v>
      </c>
      <c r="B2" s="1"/>
      <c r="C2" s="1"/>
      <c r="D2" s="6"/>
      <c r="E2" s="2"/>
      <c r="F2" s="3"/>
      <c r="G2" s="4"/>
      <c r="H2" s="3"/>
      <c r="I2" s="4"/>
      <c r="J2" s="5"/>
      <c r="K2" s="5"/>
      <c r="L2" s="5"/>
      <c r="M2" s="5"/>
    </row>
    <row r="3" spans="1:13" ht="36" x14ac:dyDescent="0.3">
      <c r="A3" s="7" t="s">
        <v>2</v>
      </c>
      <c r="B3" s="7" t="s">
        <v>3</v>
      </c>
      <c r="C3" s="21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pans="1:13" ht="14.45" x14ac:dyDescent="0.3">
      <c r="A4" s="13" t="s">
        <v>15</v>
      </c>
      <c r="B4" s="13" t="s">
        <v>225</v>
      </c>
      <c r="C4" s="22" t="s">
        <v>226</v>
      </c>
      <c r="D4" s="14">
        <v>611022</v>
      </c>
      <c r="E4" s="15">
        <v>43405</v>
      </c>
      <c r="F4" s="16">
        <v>1810774.89</v>
      </c>
      <c r="G4" s="20">
        <v>209253.46</v>
      </c>
      <c r="H4" s="16">
        <v>2054601.63</v>
      </c>
      <c r="I4" s="17">
        <f t="shared" ref="I4:I67" si="0">H4-F4-G4</f>
        <v>34573.279999999999</v>
      </c>
      <c r="J4" s="18">
        <v>63</v>
      </c>
      <c r="K4" s="18">
        <v>2</v>
      </c>
      <c r="L4" s="18">
        <v>64</v>
      </c>
      <c r="M4" s="19">
        <f t="shared" ref="M4:M67" si="1">L4-J4-K4</f>
        <v>-1</v>
      </c>
    </row>
    <row r="5" spans="1:13" ht="14.45" x14ac:dyDescent="0.3">
      <c r="A5" s="13" t="s">
        <v>15</v>
      </c>
      <c r="B5" s="13" t="s">
        <v>225</v>
      </c>
      <c r="C5" s="22" t="s">
        <v>18</v>
      </c>
      <c r="D5" s="14">
        <v>701054</v>
      </c>
      <c r="E5" s="15">
        <v>43480</v>
      </c>
      <c r="F5" s="16">
        <v>8248492.4400000004</v>
      </c>
      <c r="G5" s="17">
        <v>77820.66</v>
      </c>
      <c r="H5" s="16">
        <v>8964788.5999999996</v>
      </c>
      <c r="I5" s="17">
        <f t="shared" si="0"/>
        <v>638475.49999999919</v>
      </c>
      <c r="J5" s="18">
        <v>303</v>
      </c>
      <c r="K5" s="18">
        <v>0</v>
      </c>
      <c r="L5" s="18">
        <v>259</v>
      </c>
      <c r="M5" s="19">
        <f t="shared" si="1"/>
        <v>-44</v>
      </c>
    </row>
    <row r="6" spans="1:13" ht="14.45" x14ac:dyDescent="0.3">
      <c r="A6" s="13" t="s">
        <v>15</v>
      </c>
      <c r="B6" s="13" t="s">
        <v>225</v>
      </c>
      <c r="C6" s="22" t="s">
        <v>39</v>
      </c>
      <c r="D6" s="14">
        <v>90834022</v>
      </c>
      <c r="E6" s="15">
        <v>43371</v>
      </c>
      <c r="F6" s="16">
        <v>1472447.5</v>
      </c>
      <c r="G6" s="17">
        <v>54790</v>
      </c>
      <c r="H6" s="16">
        <v>1527827.5</v>
      </c>
      <c r="I6" s="17">
        <f t="shared" si="0"/>
        <v>590</v>
      </c>
      <c r="J6" s="18">
        <v>241</v>
      </c>
      <c r="K6" s="18">
        <v>0</v>
      </c>
      <c r="L6" s="18">
        <v>201</v>
      </c>
      <c r="M6" s="19">
        <f t="shared" si="1"/>
        <v>-40</v>
      </c>
    </row>
    <row r="7" spans="1:13" ht="14.45" x14ac:dyDescent="0.3">
      <c r="A7" s="13" t="s">
        <v>15</v>
      </c>
      <c r="B7" s="13" t="s">
        <v>171</v>
      </c>
      <c r="C7" s="22" t="s">
        <v>162</v>
      </c>
      <c r="D7" s="14">
        <v>15704051</v>
      </c>
      <c r="E7" s="15">
        <v>43367</v>
      </c>
      <c r="F7" s="16">
        <v>708783</v>
      </c>
      <c r="G7" s="17">
        <v>0</v>
      </c>
      <c r="H7" s="16">
        <v>708851.25</v>
      </c>
      <c r="I7" s="17">
        <f t="shared" si="0"/>
        <v>68.25</v>
      </c>
      <c r="J7" s="18">
        <v>88</v>
      </c>
      <c r="K7" s="18">
        <v>15</v>
      </c>
      <c r="L7" s="18">
        <v>100</v>
      </c>
      <c r="M7" s="19">
        <f t="shared" si="1"/>
        <v>-3</v>
      </c>
    </row>
    <row r="8" spans="1:13" ht="14.45" x14ac:dyDescent="0.3">
      <c r="A8" s="13" t="s">
        <v>15</v>
      </c>
      <c r="B8" s="13" t="s">
        <v>17</v>
      </c>
      <c r="C8" s="22" t="s">
        <v>18</v>
      </c>
      <c r="D8" s="14">
        <v>506119</v>
      </c>
      <c r="E8" s="15">
        <v>43353</v>
      </c>
      <c r="F8" s="16">
        <v>1664669.16</v>
      </c>
      <c r="G8" s="17">
        <v>28652.91</v>
      </c>
      <c r="H8" s="16">
        <v>1644893.16</v>
      </c>
      <c r="I8" s="17">
        <f t="shared" si="0"/>
        <v>-48428.91</v>
      </c>
      <c r="J8" s="18">
        <v>93</v>
      </c>
      <c r="K8" s="18">
        <v>0</v>
      </c>
      <c r="L8" s="18">
        <v>93</v>
      </c>
      <c r="M8" s="19">
        <f t="shared" si="1"/>
        <v>0</v>
      </c>
    </row>
    <row r="9" spans="1:13" ht="14.45" x14ac:dyDescent="0.3">
      <c r="A9" s="13" t="s">
        <v>15</v>
      </c>
      <c r="B9" s="13" t="s">
        <v>17</v>
      </c>
      <c r="C9" s="22" t="s">
        <v>18</v>
      </c>
      <c r="D9" s="14">
        <v>506120</v>
      </c>
      <c r="E9" s="15">
        <v>43409</v>
      </c>
      <c r="F9" s="16">
        <v>1637144.66</v>
      </c>
      <c r="G9" s="20">
        <v>0</v>
      </c>
      <c r="H9" s="16">
        <v>1637988.27</v>
      </c>
      <c r="I9" s="17">
        <f t="shared" si="0"/>
        <v>843.61000000010245</v>
      </c>
      <c r="J9" s="18">
        <v>80</v>
      </c>
      <c r="K9" s="18">
        <v>0</v>
      </c>
      <c r="L9" s="18">
        <v>43</v>
      </c>
      <c r="M9" s="19">
        <f t="shared" si="1"/>
        <v>-37</v>
      </c>
    </row>
    <row r="10" spans="1:13" ht="14.45" x14ac:dyDescent="0.3">
      <c r="A10" s="13" t="s">
        <v>15</v>
      </c>
      <c r="B10" s="13" t="s">
        <v>235</v>
      </c>
      <c r="C10" s="22" t="s">
        <v>24</v>
      </c>
      <c r="D10" s="14">
        <v>3305091</v>
      </c>
      <c r="E10" s="15">
        <v>43371</v>
      </c>
      <c r="F10" s="16">
        <v>5078876</v>
      </c>
      <c r="G10" s="17">
        <v>140087.92000000001</v>
      </c>
      <c r="H10" s="16">
        <v>5786525.6699999999</v>
      </c>
      <c r="I10" s="17">
        <f t="shared" si="0"/>
        <v>567561.74999999988</v>
      </c>
      <c r="J10" s="18">
        <v>110</v>
      </c>
      <c r="K10" s="18">
        <v>0</v>
      </c>
      <c r="L10" s="18">
        <v>82</v>
      </c>
      <c r="M10" s="19">
        <f t="shared" si="1"/>
        <v>-28</v>
      </c>
    </row>
    <row r="11" spans="1:13" ht="14.45" x14ac:dyDescent="0.3">
      <c r="A11" s="13" t="s">
        <v>15</v>
      </c>
      <c r="B11" s="13" t="s">
        <v>235</v>
      </c>
      <c r="C11" s="22" t="s">
        <v>24</v>
      </c>
      <c r="D11" s="14">
        <v>3305092</v>
      </c>
      <c r="E11" s="15">
        <v>43493</v>
      </c>
      <c r="F11" s="16">
        <v>9187304.6899999995</v>
      </c>
      <c r="G11" s="17">
        <v>231846.87</v>
      </c>
      <c r="H11" s="16">
        <v>8856936.8599999994</v>
      </c>
      <c r="I11" s="17">
        <f t="shared" si="0"/>
        <v>-562214.70000000007</v>
      </c>
      <c r="J11" s="18">
        <v>88</v>
      </c>
      <c r="K11" s="18">
        <v>0</v>
      </c>
      <c r="L11" s="18">
        <v>82</v>
      </c>
      <c r="M11" s="19">
        <f t="shared" si="1"/>
        <v>-6</v>
      </c>
    </row>
    <row r="12" spans="1:13" ht="14.45" x14ac:dyDescent="0.3">
      <c r="A12" s="13" t="s">
        <v>15</v>
      </c>
      <c r="B12" s="13" t="s">
        <v>294</v>
      </c>
      <c r="C12" s="22" t="s">
        <v>295</v>
      </c>
      <c r="D12" s="14">
        <v>33202026</v>
      </c>
      <c r="E12" s="15">
        <v>43399</v>
      </c>
      <c r="F12" s="16">
        <v>1291681.52</v>
      </c>
      <c r="G12" s="17">
        <v>123625.96</v>
      </c>
      <c r="H12" s="16">
        <v>1354788.57</v>
      </c>
      <c r="I12" s="17">
        <f t="shared" si="0"/>
        <v>-60518.90999999996</v>
      </c>
      <c r="J12" s="18">
        <v>50</v>
      </c>
      <c r="K12" s="18">
        <v>0</v>
      </c>
      <c r="L12" s="18">
        <v>46</v>
      </c>
      <c r="M12" s="19">
        <f t="shared" si="1"/>
        <v>-4</v>
      </c>
    </row>
    <row r="13" spans="1:13" ht="14.45" x14ac:dyDescent="0.3">
      <c r="A13" s="13" t="s">
        <v>15</v>
      </c>
      <c r="B13" s="13" t="s">
        <v>170</v>
      </c>
      <c r="C13" s="22" t="s">
        <v>227</v>
      </c>
      <c r="D13" s="14">
        <v>614004</v>
      </c>
      <c r="E13" s="15">
        <v>43468</v>
      </c>
      <c r="F13" s="16">
        <v>1848432.22</v>
      </c>
      <c r="G13" s="17">
        <v>100935.03999999999</v>
      </c>
      <c r="H13" s="16">
        <v>1956428.5</v>
      </c>
      <c r="I13" s="17">
        <f t="shared" si="0"/>
        <v>7061.2400000000343</v>
      </c>
      <c r="J13" s="18">
        <v>90</v>
      </c>
      <c r="K13" s="18">
        <v>50</v>
      </c>
      <c r="L13" s="18">
        <v>140</v>
      </c>
      <c r="M13" s="19">
        <f t="shared" si="1"/>
        <v>0</v>
      </c>
    </row>
    <row r="14" spans="1:13" ht="14.45" x14ac:dyDescent="0.3">
      <c r="A14" s="13" t="s">
        <v>15</v>
      </c>
      <c r="B14" s="13" t="s">
        <v>20</v>
      </c>
      <c r="C14" s="22" t="s">
        <v>18</v>
      </c>
      <c r="D14" s="14">
        <v>606099</v>
      </c>
      <c r="E14" s="15">
        <v>43378</v>
      </c>
      <c r="F14" s="16">
        <v>14639000</v>
      </c>
      <c r="G14" s="17">
        <v>225180.5</v>
      </c>
      <c r="H14" s="16">
        <v>14719347.869999999</v>
      </c>
      <c r="I14" s="17">
        <f t="shared" si="0"/>
        <v>-144832.63000000082</v>
      </c>
      <c r="J14" s="18">
        <v>445</v>
      </c>
      <c r="K14" s="18">
        <v>0</v>
      </c>
      <c r="L14" s="18">
        <v>361</v>
      </c>
      <c r="M14" s="19">
        <f t="shared" si="1"/>
        <v>-84</v>
      </c>
    </row>
    <row r="15" spans="1:13" ht="14.45" x14ac:dyDescent="0.3">
      <c r="A15" s="13" t="s">
        <v>15</v>
      </c>
      <c r="B15" s="13" t="s">
        <v>20</v>
      </c>
      <c r="C15" s="22" t="s">
        <v>229</v>
      </c>
      <c r="D15" s="14">
        <v>1101036</v>
      </c>
      <c r="E15" s="15">
        <v>43501</v>
      </c>
      <c r="F15" s="16">
        <v>1708497.38</v>
      </c>
      <c r="G15" s="20">
        <v>-1630</v>
      </c>
      <c r="H15" s="16">
        <v>1740552.03</v>
      </c>
      <c r="I15" s="17">
        <f t="shared" si="0"/>
        <v>33684.65000000014</v>
      </c>
      <c r="J15" s="18">
        <v>67</v>
      </c>
      <c r="K15" s="18">
        <v>0</v>
      </c>
      <c r="L15" s="18">
        <v>67</v>
      </c>
      <c r="M15" s="19">
        <f t="shared" si="1"/>
        <v>0</v>
      </c>
    </row>
    <row r="16" spans="1:13" ht="14.45" x14ac:dyDescent="0.3">
      <c r="A16" s="13" t="s">
        <v>15</v>
      </c>
      <c r="B16" s="13" t="s">
        <v>20</v>
      </c>
      <c r="C16" s="22" t="s">
        <v>19</v>
      </c>
      <c r="D16" s="14">
        <v>90800087</v>
      </c>
      <c r="E16" s="15">
        <v>43511</v>
      </c>
      <c r="F16" s="16">
        <v>1386588.15</v>
      </c>
      <c r="G16" s="17">
        <v>963832.16</v>
      </c>
      <c r="H16" s="16">
        <v>2412691.41</v>
      </c>
      <c r="I16" s="17">
        <f t="shared" si="0"/>
        <v>62271.10000000021</v>
      </c>
      <c r="J16" s="18">
        <v>60</v>
      </c>
      <c r="K16" s="18">
        <v>0</v>
      </c>
      <c r="L16" s="18">
        <v>56</v>
      </c>
      <c r="M16" s="19">
        <f t="shared" si="1"/>
        <v>-4</v>
      </c>
    </row>
    <row r="17" spans="1:13" ht="14.45" x14ac:dyDescent="0.3">
      <c r="A17" s="13" t="s">
        <v>15</v>
      </c>
      <c r="B17" s="13" t="s">
        <v>20</v>
      </c>
      <c r="C17" s="22" t="s">
        <v>381</v>
      </c>
      <c r="D17" s="14">
        <v>239801051</v>
      </c>
      <c r="E17" s="15">
        <v>43416</v>
      </c>
      <c r="F17" s="16">
        <v>763962.2</v>
      </c>
      <c r="G17" s="17">
        <v>33932.75</v>
      </c>
      <c r="H17" s="16">
        <v>795254.2</v>
      </c>
      <c r="I17" s="17">
        <f t="shared" si="0"/>
        <v>-2640.75</v>
      </c>
      <c r="J17" s="18">
        <v>93</v>
      </c>
      <c r="K17" s="18">
        <v>0</v>
      </c>
      <c r="L17" s="18">
        <v>77</v>
      </c>
      <c r="M17" s="19">
        <f t="shared" si="1"/>
        <v>-16</v>
      </c>
    </row>
    <row r="18" spans="1:13" ht="14.45" x14ac:dyDescent="0.3">
      <c r="A18" s="13" t="s">
        <v>22</v>
      </c>
      <c r="B18" s="13" t="s">
        <v>298</v>
      </c>
      <c r="C18" s="22" t="s">
        <v>173</v>
      </c>
      <c r="D18" s="14">
        <v>35501048</v>
      </c>
      <c r="E18" s="15">
        <v>43453</v>
      </c>
      <c r="F18" s="16">
        <v>8150619.7999999998</v>
      </c>
      <c r="G18" s="17">
        <v>352604.3</v>
      </c>
      <c r="H18" s="16">
        <v>8589168.4199999999</v>
      </c>
      <c r="I18" s="17">
        <f t="shared" si="0"/>
        <v>85944.320000000123</v>
      </c>
      <c r="J18" s="18">
        <v>77</v>
      </c>
      <c r="K18" s="18">
        <v>19</v>
      </c>
      <c r="L18" s="18">
        <v>159</v>
      </c>
      <c r="M18" s="19">
        <f t="shared" si="1"/>
        <v>63</v>
      </c>
    </row>
    <row r="19" spans="1:13" ht="14.45" x14ac:dyDescent="0.3">
      <c r="A19" s="13" t="s">
        <v>22</v>
      </c>
      <c r="B19" s="13" t="s">
        <v>172</v>
      </c>
      <c r="C19" s="22" t="s">
        <v>24</v>
      </c>
      <c r="D19" s="14">
        <v>3002044</v>
      </c>
      <c r="E19" s="15">
        <v>43399</v>
      </c>
      <c r="F19" s="16">
        <v>2999163.7</v>
      </c>
      <c r="G19" s="17">
        <v>169845.75</v>
      </c>
      <c r="H19" s="16">
        <v>3410361.06</v>
      </c>
      <c r="I19" s="17">
        <f t="shared" si="0"/>
        <v>241351.60999999987</v>
      </c>
      <c r="J19" s="18">
        <v>131</v>
      </c>
      <c r="K19" s="18">
        <v>4</v>
      </c>
      <c r="L19" s="18">
        <v>136</v>
      </c>
      <c r="M19" s="19">
        <f t="shared" si="1"/>
        <v>1</v>
      </c>
    </row>
    <row r="20" spans="1:13" ht="14.45" x14ac:dyDescent="0.3">
      <c r="A20" s="13" t="s">
        <v>22</v>
      </c>
      <c r="B20" s="13" t="s">
        <v>25</v>
      </c>
      <c r="C20" s="22" t="s">
        <v>19</v>
      </c>
      <c r="D20" s="14">
        <v>90400180</v>
      </c>
      <c r="E20" s="15">
        <v>43355</v>
      </c>
      <c r="F20" s="16">
        <v>482197.48</v>
      </c>
      <c r="G20" s="20">
        <v>0</v>
      </c>
      <c r="H20" s="16">
        <v>467648.43</v>
      </c>
      <c r="I20" s="17">
        <f t="shared" si="0"/>
        <v>-14549.049999999988</v>
      </c>
      <c r="J20" s="18">
        <v>36</v>
      </c>
      <c r="K20" s="18">
        <v>0</v>
      </c>
      <c r="L20" s="18">
        <v>26</v>
      </c>
      <c r="M20" s="19">
        <f t="shared" si="1"/>
        <v>-10</v>
      </c>
    </row>
    <row r="21" spans="1:13" ht="14.45" x14ac:dyDescent="0.3">
      <c r="A21" s="13" t="s">
        <v>26</v>
      </c>
      <c r="B21" s="13" t="s">
        <v>27</v>
      </c>
      <c r="C21" s="22" t="s">
        <v>28</v>
      </c>
      <c r="D21" s="14">
        <v>1011069</v>
      </c>
      <c r="E21" s="15">
        <v>43487</v>
      </c>
      <c r="F21" s="16">
        <v>1398421.5</v>
      </c>
      <c r="G21" s="17">
        <v>70170.789999999994</v>
      </c>
      <c r="H21" s="16">
        <v>1473788.14</v>
      </c>
      <c r="I21" s="17">
        <f t="shared" si="0"/>
        <v>5195.849999999904</v>
      </c>
      <c r="J21" s="18">
        <v>192</v>
      </c>
      <c r="K21" s="18">
        <v>47</v>
      </c>
      <c r="L21" s="18">
        <v>235</v>
      </c>
      <c r="M21" s="19">
        <f t="shared" si="1"/>
        <v>-4</v>
      </c>
    </row>
    <row r="22" spans="1:13" ht="14.45" x14ac:dyDescent="0.3">
      <c r="A22" s="13" t="s">
        <v>26</v>
      </c>
      <c r="B22" s="13" t="s">
        <v>27</v>
      </c>
      <c r="C22" s="22" t="s">
        <v>28</v>
      </c>
      <c r="D22" s="14">
        <v>1011070</v>
      </c>
      <c r="E22" s="15">
        <v>43454</v>
      </c>
      <c r="F22" s="16">
        <v>3481443.5</v>
      </c>
      <c r="G22" s="17">
        <v>236157.9</v>
      </c>
      <c r="H22" s="16">
        <v>3939018.01</v>
      </c>
      <c r="I22" s="17">
        <f t="shared" si="0"/>
        <v>221416.60999999978</v>
      </c>
      <c r="J22" s="18">
        <v>55</v>
      </c>
      <c r="K22" s="18">
        <v>0</v>
      </c>
      <c r="L22" s="18">
        <v>49</v>
      </c>
      <c r="M22" s="19">
        <f t="shared" si="1"/>
        <v>-6</v>
      </c>
    </row>
    <row r="23" spans="1:13" ht="14.45" x14ac:dyDescent="0.3">
      <c r="A23" s="13" t="s">
        <v>26</v>
      </c>
      <c r="B23" s="13" t="s">
        <v>27</v>
      </c>
      <c r="C23" s="22" t="s">
        <v>218</v>
      </c>
      <c r="D23" s="14">
        <v>8504035</v>
      </c>
      <c r="E23" s="15">
        <v>43448</v>
      </c>
      <c r="F23" s="16">
        <v>5371369.9500000002</v>
      </c>
      <c r="G23" s="17">
        <v>75945.649999999994</v>
      </c>
      <c r="H23" s="16">
        <v>5652720.5</v>
      </c>
      <c r="I23" s="17">
        <f t="shared" si="0"/>
        <v>205404.89999999982</v>
      </c>
      <c r="J23" s="18">
        <v>317</v>
      </c>
      <c r="K23" s="18">
        <v>0</v>
      </c>
      <c r="L23" s="18">
        <v>248</v>
      </c>
      <c r="M23" s="19">
        <f t="shared" si="1"/>
        <v>-69</v>
      </c>
    </row>
    <row r="24" spans="1:13" ht="14.45" x14ac:dyDescent="0.3">
      <c r="A24" s="13" t="s">
        <v>26</v>
      </c>
      <c r="B24" s="13" t="s">
        <v>27</v>
      </c>
      <c r="C24" s="22" t="s">
        <v>277</v>
      </c>
      <c r="D24" s="14">
        <v>21702035</v>
      </c>
      <c r="E24" s="15">
        <v>43487</v>
      </c>
      <c r="F24" s="16">
        <v>435854.53</v>
      </c>
      <c r="G24" s="17">
        <v>0</v>
      </c>
      <c r="H24" s="16">
        <v>438497.75</v>
      </c>
      <c r="I24" s="17">
        <f t="shared" si="0"/>
        <v>2643.2199999999721</v>
      </c>
      <c r="J24" s="18">
        <v>160</v>
      </c>
      <c r="K24" s="18">
        <v>0</v>
      </c>
      <c r="L24" s="18">
        <v>115</v>
      </c>
      <c r="M24" s="19">
        <f t="shared" si="1"/>
        <v>-45</v>
      </c>
    </row>
    <row r="25" spans="1:13" ht="14.45" x14ac:dyDescent="0.3">
      <c r="A25" s="13" t="s">
        <v>26</v>
      </c>
      <c r="B25" s="13" t="s">
        <v>27</v>
      </c>
      <c r="C25" s="22" t="s">
        <v>31</v>
      </c>
      <c r="D25" s="14">
        <v>21801095</v>
      </c>
      <c r="E25" s="15">
        <v>43354</v>
      </c>
      <c r="F25" s="16">
        <v>175785.35</v>
      </c>
      <c r="G25" s="17">
        <v>0</v>
      </c>
      <c r="H25" s="16">
        <v>176388.91</v>
      </c>
      <c r="I25" s="17">
        <f t="shared" si="0"/>
        <v>603.55999999999767</v>
      </c>
      <c r="J25" s="18">
        <v>72</v>
      </c>
      <c r="K25" s="18">
        <v>0</v>
      </c>
      <c r="L25" s="18">
        <v>54</v>
      </c>
      <c r="M25" s="19">
        <f t="shared" si="1"/>
        <v>-18</v>
      </c>
    </row>
    <row r="26" spans="1:13" ht="14.45" x14ac:dyDescent="0.3">
      <c r="A26" s="13" t="s">
        <v>26</v>
      </c>
      <c r="B26" s="13" t="s">
        <v>27</v>
      </c>
      <c r="C26" s="22" t="s">
        <v>29</v>
      </c>
      <c r="D26" s="14">
        <v>61006080</v>
      </c>
      <c r="E26" s="15">
        <v>43354</v>
      </c>
      <c r="F26" s="16">
        <v>640525.98</v>
      </c>
      <c r="G26" s="17">
        <v>0</v>
      </c>
      <c r="H26" s="16">
        <v>640256.69999999995</v>
      </c>
      <c r="I26" s="17">
        <f t="shared" si="0"/>
        <v>-269.28000000002794</v>
      </c>
      <c r="J26" s="18">
        <v>96</v>
      </c>
      <c r="K26" s="18">
        <v>0</v>
      </c>
      <c r="L26" s="18">
        <v>91</v>
      </c>
      <c r="M26" s="19">
        <f t="shared" si="1"/>
        <v>-5</v>
      </c>
    </row>
    <row r="27" spans="1:13" ht="14.45" x14ac:dyDescent="0.3">
      <c r="A27" s="13" t="s">
        <v>26</v>
      </c>
      <c r="B27" s="13" t="s">
        <v>27</v>
      </c>
      <c r="C27" s="22" t="s">
        <v>29</v>
      </c>
      <c r="D27" s="14">
        <v>61006088</v>
      </c>
      <c r="E27" s="15">
        <v>43509</v>
      </c>
      <c r="F27" s="16">
        <v>798693</v>
      </c>
      <c r="G27" s="17">
        <v>20194.099999999999</v>
      </c>
      <c r="H27" s="16">
        <v>843502.68</v>
      </c>
      <c r="I27" s="17">
        <f t="shared" si="0"/>
        <v>24615.580000000053</v>
      </c>
      <c r="J27" s="18">
        <v>69</v>
      </c>
      <c r="K27" s="18">
        <v>0</v>
      </c>
      <c r="L27" s="18">
        <v>61</v>
      </c>
      <c r="M27" s="19">
        <f t="shared" si="1"/>
        <v>-8</v>
      </c>
    </row>
    <row r="28" spans="1:13" ht="14.45" x14ac:dyDescent="0.3">
      <c r="A28" s="13" t="s">
        <v>26</v>
      </c>
      <c r="B28" s="13" t="s">
        <v>175</v>
      </c>
      <c r="C28" s="22" t="s">
        <v>176</v>
      </c>
      <c r="D28" s="14">
        <v>27703027</v>
      </c>
      <c r="E28" s="15">
        <v>43515</v>
      </c>
      <c r="F28" s="16">
        <v>3512191.16</v>
      </c>
      <c r="G28" s="17">
        <v>4833</v>
      </c>
      <c r="H28" s="16">
        <v>3672660.12</v>
      </c>
      <c r="I28" s="17">
        <f t="shared" si="0"/>
        <v>155635.95999999996</v>
      </c>
      <c r="J28" s="18">
        <v>70</v>
      </c>
      <c r="K28" s="18">
        <v>0</v>
      </c>
      <c r="L28" s="18">
        <v>76</v>
      </c>
      <c r="M28" s="19">
        <f t="shared" si="1"/>
        <v>6</v>
      </c>
    </row>
    <row r="29" spans="1:13" ht="14.45" x14ac:dyDescent="0.3">
      <c r="A29" s="13" t="s">
        <v>26</v>
      </c>
      <c r="B29" s="13" t="s">
        <v>30</v>
      </c>
      <c r="C29" s="22" t="s">
        <v>31</v>
      </c>
      <c r="D29" s="14">
        <v>6301095</v>
      </c>
      <c r="E29" s="15">
        <v>43367</v>
      </c>
      <c r="F29" s="16">
        <v>2387610.5099999998</v>
      </c>
      <c r="G29" s="17">
        <v>2100</v>
      </c>
      <c r="H29" s="16">
        <v>2533641.7400000002</v>
      </c>
      <c r="I29" s="17">
        <f t="shared" si="0"/>
        <v>143931.23000000045</v>
      </c>
      <c r="J29" s="18">
        <v>50</v>
      </c>
      <c r="K29" s="18">
        <v>0</v>
      </c>
      <c r="L29" s="18">
        <v>47</v>
      </c>
      <c r="M29" s="19">
        <f t="shared" si="1"/>
        <v>-3</v>
      </c>
    </row>
    <row r="30" spans="1:13" ht="14.45" x14ac:dyDescent="0.3">
      <c r="A30" s="13" t="s">
        <v>26</v>
      </c>
      <c r="B30" s="13" t="s">
        <v>30</v>
      </c>
      <c r="C30" s="22" t="s">
        <v>18</v>
      </c>
      <c r="D30" s="14">
        <v>49508100</v>
      </c>
      <c r="E30" s="15">
        <v>43474</v>
      </c>
      <c r="F30" s="16">
        <v>13599302.66</v>
      </c>
      <c r="G30" s="17">
        <v>661867.06000000006</v>
      </c>
      <c r="H30" s="16">
        <v>15034808.84</v>
      </c>
      <c r="I30" s="17">
        <f t="shared" si="0"/>
        <v>773639.11999999965</v>
      </c>
      <c r="J30" s="18">
        <v>250</v>
      </c>
      <c r="K30" s="18">
        <v>0</v>
      </c>
      <c r="L30" s="18">
        <v>231</v>
      </c>
      <c r="M30" s="19">
        <f t="shared" si="1"/>
        <v>-19</v>
      </c>
    </row>
    <row r="31" spans="1:13" ht="14.45" x14ac:dyDescent="0.3">
      <c r="A31" s="13" t="s">
        <v>26</v>
      </c>
      <c r="B31" s="13" t="s">
        <v>30</v>
      </c>
      <c r="C31" s="22" t="s">
        <v>335</v>
      </c>
      <c r="D31" s="14">
        <v>84307016</v>
      </c>
      <c r="E31" s="15">
        <v>43474</v>
      </c>
      <c r="F31" s="16">
        <v>2284633.31</v>
      </c>
      <c r="G31" s="17">
        <v>35126</v>
      </c>
      <c r="H31" s="16">
        <v>2282445.54</v>
      </c>
      <c r="I31" s="17">
        <f t="shared" si="0"/>
        <v>-37313.770000000019</v>
      </c>
      <c r="J31" s="18">
        <v>124</v>
      </c>
      <c r="K31" s="18">
        <v>0</v>
      </c>
      <c r="L31" s="18">
        <v>124</v>
      </c>
      <c r="M31" s="19">
        <f t="shared" si="1"/>
        <v>0</v>
      </c>
    </row>
    <row r="32" spans="1:13" ht="14.45" x14ac:dyDescent="0.3">
      <c r="A32" s="13" t="s">
        <v>26</v>
      </c>
      <c r="B32" s="13" t="s">
        <v>30</v>
      </c>
      <c r="C32" s="22" t="s">
        <v>372</v>
      </c>
      <c r="D32" s="14">
        <v>191902037</v>
      </c>
      <c r="E32" s="15">
        <v>43354</v>
      </c>
      <c r="F32" s="16">
        <v>823436.65</v>
      </c>
      <c r="G32" s="17">
        <v>8796</v>
      </c>
      <c r="H32" s="16">
        <v>831627.29</v>
      </c>
      <c r="I32" s="17">
        <f t="shared" si="0"/>
        <v>-605.35999999998603</v>
      </c>
      <c r="J32" s="18">
        <v>114</v>
      </c>
      <c r="K32" s="18">
        <v>1</v>
      </c>
      <c r="L32" s="18">
        <v>108</v>
      </c>
      <c r="M32" s="19">
        <f t="shared" si="1"/>
        <v>-7</v>
      </c>
    </row>
    <row r="33" spans="1:13" ht="14.45" x14ac:dyDescent="0.3">
      <c r="A33" s="13" t="s">
        <v>26</v>
      </c>
      <c r="B33" s="13" t="s">
        <v>245</v>
      </c>
      <c r="C33" s="22" t="s">
        <v>31</v>
      </c>
      <c r="D33" s="14">
        <v>6310013</v>
      </c>
      <c r="E33" s="15">
        <v>43371</v>
      </c>
      <c r="F33" s="16">
        <v>260188.2</v>
      </c>
      <c r="G33" s="17">
        <v>0</v>
      </c>
      <c r="H33" s="16">
        <v>260229.03</v>
      </c>
      <c r="I33" s="17">
        <f t="shared" si="0"/>
        <v>40.829999999987194</v>
      </c>
      <c r="J33" s="18">
        <v>90</v>
      </c>
      <c r="K33" s="18">
        <v>0</v>
      </c>
      <c r="L33" s="18">
        <v>49</v>
      </c>
      <c r="M33" s="19">
        <f t="shared" si="1"/>
        <v>-41</v>
      </c>
    </row>
    <row r="34" spans="1:13" ht="14.45" x14ac:dyDescent="0.3">
      <c r="A34" s="13" t="s">
        <v>26</v>
      </c>
      <c r="B34" s="13" t="s">
        <v>245</v>
      </c>
      <c r="C34" s="22" t="s">
        <v>217</v>
      </c>
      <c r="D34" s="14">
        <v>20704036</v>
      </c>
      <c r="E34" s="15">
        <v>43360</v>
      </c>
      <c r="F34" s="16">
        <v>2083697.62</v>
      </c>
      <c r="G34" s="17">
        <v>25113.86</v>
      </c>
      <c r="H34" s="16">
        <v>2109751.84</v>
      </c>
      <c r="I34" s="17">
        <f t="shared" si="0"/>
        <v>940.35999999973865</v>
      </c>
      <c r="J34" s="18">
        <v>40</v>
      </c>
      <c r="K34" s="18">
        <v>0</v>
      </c>
      <c r="L34" s="18">
        <v>38</v>
      </c>
      <c r="M34" s="19">
        <f t="shared" si="1"/>
        <v>-2</v>
      </c>
    </row>
    <row r="35" spans="1:13" ht="14.45" x14ac:dyDescent="0.3">
      <c r="A35" s="13" t="s">
        <v>26</v>
      </c>
      <c r="B35" s="13" t="s">
        <v>245</v>
      </c>
      <c r="C35" s="22" t="s">
        <v>303</v>
      </c>
      <c r="D35" s="14">
        <v>39303034</v>
      </c>
      <c r="E35" s="15">
        <v>43453</v>
      </c>
      <c r="F35" s="16">
        <v>4016607.46</v>
      </c>
      <c r="G35" s="17">
        <v>18360</v>
      </c>
      <c r="H35" s="16">
        <v>4098014.15</v>
      </c>
      <c r="I35" s="17">
        <f t="shared" si="0"/>
        <v>63046.689999999944</v>
      </c>
      <c r="J35" s="18">
        <v>82</v>
      </c>
      <c r="K35" s="18">
        <v>5</v>
      </c>
      <c r="L35" s="18">
        <v>99</v>
      </c>
      <c r="M35" s="19">
        <f t="shared" si="1"/>
        <v>12</v>
      </c>
    </row>
    <row r="36" spans="1:13" ht="14.45" x14ac:dyDescent="0.3">
      <c r="A36" s="13" t="s">
        <v>26</v>
      </c>
      <c r="B36" s="13" t="s">
        <v>32</v>
      </c>
      <c r="C36" s="22" t="s">
        <v>282</v>
      </c>
      <c r="D36" s="14">
        <v>24801072</v>
      </c>
      <c r="E36" s="15">
        <v>43383</v>
      </c>
      <c r="F36" s="16">
        <v>418186.6</v>
      </c>
      <c r="G36" s="17">
        <v>0</v>
      </c>
      <c r="H36" s="16">
        <v>418276.6</v>
      </c>
      <c r="I36" s="17">
        <f t="shared" si="0"/>
        <v>90</v>
      </c>
      <c r="J36" s="18">
        <v>161</v>
      </c>
      <c r="K36" s="18">
        <v>0</v>
      </c>
      <c r="L36" s="18">
        <v>143</v>
      </c>
      <c r="M36" s="19">
        <f t="shared" si="1"/>
        <v>-18</v>
      </c>
    </row>
    <row r="37" spans="1:13" ht="14.45" x14ac:dyDescent="0.3">
      <c r="A37" s="13" t="s">
        <v>26</v>
      </c>
      <c r="B37" s="13" t="s">
        <v>32</v>
      </c>
      <c r="C37" s="22" t="s">
        <v>29</v>
      </c>
      <c r="D37" s="14">
        <v>61003079</v>
      </c>
      <c r="E37" s="15">
        <v>43476</v>
      </c>
      <c r="F37" s="16">
        <v>33725327.539999999</v>
      </c>
      <c r="G37" s="17">
        <v>4178284.48</v>
      </c>
      <c r="H37" s="16">
        <v>40740908.030000001</v>
      </c>
      <c r="I37" s="17">
        <f t="shared" si="0"/>
        <v>2837296.0100000021</v>
      </c>
      <c r="J37" s="18">
        <v>595</v>
      </c>
      <c r="K37" s="18">
        <v>166</v>
      </c>
      <c r="L37" s="18">
        <v>742</v>
      </c>
      <c r="M37" s="19">
        <f t="shared" si="1"/>
        <v>-19</v>
      </c>
    </row>
    <row r="38" spans="1:13" ht="14.45" x14ac:dyDescent="0.3">
      <c r="A38" s="13" t="s">
        <v>26</v>
      </c>
      <c r="B38" s="13" t="s">
        <v>177</v>
      </c>
      <c r="C38" s="22" t="s">
        <v>174</v>
      </c>
      <c r="D38" s="14">
        <v>24804068</v>
      </c>
      <c r="E38" s="15">
        <v>43419</v>
      </c>
      <c r="F38" s="16">
        <v>370150</v>
      </c>
      <c r="G38" s="17">
        <v>34408.9</v>
      </c>
      <c r="H38" s="16">
        <v>385304.5</v>
      </c>
      <c r="I38" s="17">
        <f t="shared" si="0"/>
        <v>-19254.400000000001</v>
      </c>
      <c r="J38" s="18">
        <v>90</v>
      </c>
      <c r="K38" s="18">
        <v>25</v>
      </c>
      <c r="L38" s="18">
        <v>100</v>
      </c>
      <c r="M38" s="19">
        <f t="shared" si="1"/>
        <v>-15</v>
      </c>
    </row>
    <row r="39" spans="1:13" ht="14.45" x14ac:dyDescent="0.3">
      <c r="A39" s="13" t="s">
        <v>26</v>
      </c>
      <c r="B39" s="13" t="s">
        <v>177</v>
      </c>
      <c r="C39" s="22" t="s">
        <v>305</v>
      </c>
      <c r="D39" s="14">
        <v>40201023</v>
      </c>
      <c r="E39" s="15">
        <v>43368</v>
      </c>
      <c r="F39" s="16">
        <v>1158627.94</v>
      </c>
      <c r="G39" s="17">
        <v>0</v>
      </c>
      <c r="H39" s="16">
        <v>1115842.27</v>
      </c>
      <c r="I39" s="17">
        <f t="shared" si="0"/>
        <v>-42785.669999999925</v>
      </c>
      <c r="J39" s="18">
        <v>76</v>
      </c>
      <c r="K39" s="18">
        <v>0</v>
      </c>
      <c r="L39" s="18">
        <v>108</v>
      </c>
      <c r="M39" s="19">
        <f t="shared" si="1"/>
        <v>32</v>
      </c>
    </row>
    <row r="40" spans="1:13" ht="14.45" x14ac:dyDescent="0.3">
      <c r="A40" s="13" t="s">
        <v>33</v>
      </c>
      <c r="B40" s="13" t="s">
        <v>34</v>
      </c>
      <c r="C40" s="22" t="s">
        <v>36</v>
      </c>
      <c r="D40" s="14">
        <v>26505079</v>
      </c>
      <c r="E40" s="15">
        <v>43515</v>
      </c>
      <c r="F40" s="16">
        <v>5983021.7199999997</v>
      </c>
      <c r="G40" s="17">
        <v>-272929.33</v>
      </c>
      <c r="H40" s="16">
        <v>6182508.6699999999</v>
      </c>
      <c r="I40" s="17">
        <f t="shared" si="0"/>
        <v>472416.2800000002</v>
      </c>
      <c r="J40" s="18">
        <v>95</v>
      </c>
      <c r="K40" s="18">
        <v>9</v>
      </c>
      <c r="L40" s="18">
        <v>104</v>
      </c>
      <c r="M40" s="19">
        <f t="shared" si="1"/>
        <v>0</v>
      </c>
    </row>
    <row r="41" spans="1:13" ht="14.45" x14ac:dyDescent="0.3">
      <c r="A41" s="13" t="s">
        <v>33</v>
      </c>
      <c r="B41" s="13" t="s">
        <v>41</v>
      </c>
      <c r="C41" s="22" t="s">
        <v>178</v>
      </c>
      <c r="D41" s="14">
        <v>15101051</v>
      </c>
      <c r="E41" s="15">
        <v>43500</v>
      </c>
      <c r="F41" s="16">
        <v>612820.24</v>
      </c>
      <c r="G41" s="17">
        <v>22165.279999999999</v>
      </c>
      <c r="H41" s="16">
        <v>652240.67000000004</v>
      </c>
      <c r="I41" s="17">
        <f t="shared" si="0"/>
        <v>17255.150000000052</v>
      </c>
      <c r="J41" s="18">
        <v>70</v>
      </c>
      <c r="K41" s="18">
        <v>0</v>
      </c>
      <c r="L41" s="18">
        <v>69</v>
      </c>
      <c r="M41" s="19">
        <f t="shared" si="1"/>
        <v>-1</v>
      </c>
    </row>
    <row r="42" spans="1:13" ht="14.45" x14ac:dyDescent="0.3">
      <c r="A42" s="13" t="s">
        <v>33</v>
      </c>
      <c r="B42" s="13" t="s">
        <v>41</v>
      </c>
      <c r="C42" s="22" t="s">
        <v>49</v>
      </c>
      <c r="D42" s="14">
        <v>27302024</v>
      </c>
      <c r="E42" s="15">
        <v>43507</v>
      </c>
      <c r="F42" s="16">
        <v>1383923.15</v>
      </c>
      <c r="G42" s="17">
        <v>-72930</v>
      </c>
      <c r="H42" s="16">
        <v>1189443.7</v>
      </c>
      <c r="I42" s="17">
        <f t="shared" si="0"/>
        <v>-121549.44999999995</v>
      </c>
      <c r="J42" s="18">
        <v>17</v>
      </c>
      <c r="K42" s="18">
        <v>0</v>
      </c>
      <c r="L42" s="18">
        <v>9</v>
      </c>
      <c r="M42" s="19">
        <f t="shared" si="1"/>
        <v>-8</v>
      </c>
    </row>
    <row r="43" spans="1:13" ht="14.45" x14ac:dyDescent="0.3">
      <c r="A43" s="13" t="s">
        <v>33</v>
      </c>
      <c r="B43" s="13" t="s">
        <v>246</v>
      </c>
      <c r="C43" s="22" t="s">
        <v>23</v>
      </c>
      <c r="D43" s="14">
        <v>7201052</v>
      </c>
      <c r="E43" s="15">
        <v>43504</v>
      </c>
      <c r="F43" s="16">
        <v>963063.11</v>
      </c>
      <c r="G43" s="20">
        <v>1950</v>
      </c>
      <c r="H43" s="16">
        <v>1017530.5</v>
      </c>
      <c r="I43" s="17">
        <f t="shared" si="0"/>
        <v>52517.390000000014</v>
      </c>
      <c r="J43" s="18">
        <v>240</v>
      </c>
      <c r="K43" s="18">
        <v>0</v>
      </c>
      <c r="L43" s="18">
        <v>179</v>
      </c>
      <c r="M43" s="19">
        <f t="shared" si="1"/>
        <v>-61</v>
      </c>
    </row>
    <row r="44" spans="1:13" ht="14.45" x14ac:dyDescent="0.3">
      <c r="A44" s="13" t="s">
        <v>33</v>
      </c>
      <c r="B44" s="13" t="s">
        <v>246</v>
      </c>
      <c r="C44" s="22" t="s">
        <v>23</v>
      </c>
      <c r="D44" s="14">
        <v>7201053</v>
      </c>
      <c r="E44" s="15">
        <v>43500</v>
      </c>
      <c r="F44" s="16">
        <v>885285.24</v>
      </c>
      <c r="G44" s="17">
        <v>-43185.51</v>
      </c>
      <c r="H44" s="16">
        <v>789603.32</v>
      </c>
      <c r="I44" s="17">
        <f t="shared" si="0"/>
        <v>-52496.41000000004</v>
      </c>
      <c r="J44" s="18">
        <v>37</v>
      </c>
      <c r="K44" s="18">
        <v>0</v>
      </c>
      <c r="L44" s="18">
        <v>24</v>
      </c>
      <c r="M44" s="19">
        <f t="shared" si="1"/>
        <v>-13</v>
      </c>
    </row>
    <row r="45" spans="1:13" ht="14.45" x14ac:dyDescent="0.3">
      <c r="A45" s="13" t="s">
        <v>33</v>
      </c>
      <c r="B45" s="13" t="s">
        <v>43</v>
      </c>
      <c r="C45" s="22" t="s">
        <v>44</v>
      </c>
      <c r="D45" s="14">
        <v>1602145</v>
      </c>
      <c r="E45" s="15">
        <v>43420</v>
      </c>
      <c r="F45" s="16">
        <v>8969400.8200000003</v>
      </c>
      <c r="G45" s="17">
        <v>801053.36</v>
      </c>
      <c r="H45" s="16">
        <v>10083115.66</v>
      </c>
      <c r="I45" s="17">
        <f t="shared" si="0"/>
        <v>312661.47999999986</v>
      </c>
      <c r="J45" s="18">
        <v>270</v>
      </c>
      <c r="K45" s="18">
        <v>112</v>
      </c>
      <c r="L45" s="18">
        <v>382</v>
      </c>
      <c r="M45" s="19">
        <f t="shared" si="1"/>
        <v>0</v>
      </c>
    </row>
    <row r="46" spans="1:13" ht="14.45" x14ac:dyDescent="0.3">
      <c r="A46" s="13" t="s">
        <v>33</v>
      </c>
      <c r="B46" s="13" t="s">
        <v>43</v>
      </c>
      <c r="C46" s="22" t="s">
        <v>44</v>
      </c>
      <c r="D46" s="14">
        <v>1602148</v>
      </c>
      <c r="E46" s="15">
        <v>43500</v>
      </c>
      <c r="F46" s="16">
        <v>1054131.8899999999</v>
      </c>
      <c r="G46" s="20">
        <v>730537.39</v>
      </c>
      <c r="H46" s="16">
        <v>1860307.11</v>
      </c>
      <c r="I46" s="17">
        <f t="shared" si="0"/>
        <v>75637.830000000191</v>
      </c>
      <c r="J46" s="18">
        <v>28</v>
      </c>
      <c r="K46" s="18">
        <v>8</v>
      </c>
      <c r="L46" s="18">
        <v>28</v>
      </c>
      <c r="M46" s="19">
        <f t="shared" si="1"/>
        <v>-8</v>
      </c>
    </row>
    <row r="47" spans="1:13" ht="14.45" x14ac:dyDescent="0.3">
      <c r="A47" s="13" t="s">
        <v>33</v>
      </c>
      <c r="B47" s="13" t="s">
        <v>43</v>
      </c>
      <c r="C47" s="22" t="s">
        <v>37</v>
      </c>
      <c r="D47" s="14">
        <v>47102071</v>
      </c>
      <c r="E47" s="15">
        <v>43473</v>
      </c>
      <c r="F47" s="16">
        <v>630023</v>
      </c>
      <c r="G47" s="17">
        <v>-65171.97</v>
      </c>
      <c r="H47" s="16">
        <v>584321.81999999995</v>
      </c>
      <c r="I47" s="17">
        <f t="shared" si="0"/>
        <v>19470.78999999995</v>
      </c>
      <c r="J47" s="18">
        <v>30</v>
      </c>
      <c r="K47" s="18">
        <v>0</v>
      </c>
      <c r="L47" s="18">
        <v>28</v>
      </c>
      <c r="M47" s="19">
        <f t="shared" si="1"/>
        <v>-2</v>
      </c>
    </row>
    <row r="48" spans="1:13" ht="14.45" x14ac:dyDescent="0.3">
      <c r="A48" s="13" t="s">
        <v>33</v>
      </c>
      <c r="B48" s="13" t="s">
        <v>43</v>
      </c>
      <c r="C48" s="22" t="s">
        <v>39</v>
      </c>
      <c r="D48" s="14">
        <v>91433070</v>
      </c>
      <c r="E48" s="15">
        <v>43385</v>
      </c>
      <c r="F48" s="16">
        <v>149765</v>
      </c>
      <c r="G48" s="17">
        <v>-3427</v>
      </c>
      <c r="H48" s="16">
        <v>149797</v>
      </c>
      <c r="I48" s="17">
        <f t="shared" si="0"/>
        <v>3459</v>
      </c>
      <c r="J48" s="18">
        <v>38</v>
      </c>
      <c r="K48" s="18">
        <v>0</v>
      </c>
      <c r="L48" s="18">
        <v>38</v>
      </c>
      <c r="M48" s="19">
        <f t="shared" si="1"/>
        <v>0</v>
      </c>
    </row>
    <row r="49" spans="1:13" ht="14.45" x14ac:dyDescent="0.3">
      <c r="A49" s="13" t="s">
        <v>33</v>
      </c>
      <c r="B49" s="13" t="s">
        <v>45</v>
      </c>
      <c r="C49" s="22" t="s">
        <v>35</v>
      </c>
      <c r="D49" s="14">
        <v>11407080</v>
      </c>
      <c r="E49" s="15">
        <v>43417</v>
      </c>
      <c r="F49" s="16">
        <v>844010.32</v>
      </c>
      <c r="G49" s="17">
        <v>17208.169999999998</v>
      </c>
      <c r="H49" s="16">
        <v>894330.52</v>
      </c>
      <c r="I49" s="17">
        <f t="shared" si="0"/>
        <v>33112.030000000072</v>
      </c>
      <c r="J49" s="18">
        <v>100</v>
      </c>
      <c r="K49" s="18">
        <v>0</v>
      </c>
      <c r="L49" s="18">
        <v>74</v>
      </c>
      <c r="M49" s="19">
        <f t="shared" si="1"/>
        <v>-26</v>
      </c>
    </row>
    <row r="50" spans="1:13" ht="14.45" x14ac:dyDescent="0.3">
      <c r="A50" s="13" t="s">
        <v>33</v>
      </c>
      <c r="B50" s="13" t="s">
        <v>45</v>
      </c>
      <c r="C50" s="22" t="s">
        <v>35</v>
      </c>
      <c r="D50" s="14">
        <v>11407082</v>
      </c>
      <c r="E50" s="15">
        <v>43353</v>
      </c>
      <c r="F50" s="16">
        <v>1336982.72</v>
      </c>
      <c r="G50" s="20">
        <v>57131.21</v>
      </c>
      <c r="H50" s="16">
        <v>1378273.43</v>
      </c>
      <c r="I50" s="17">
        <f t="shared" si="0"/>
        <v>-15840.500000000036</v>
      </c>
      <c r="J50" s="18">
        <v>118</v>
      </c>
      <c r="K50" s="18">
        <v>0</v>
      </c>
      <c r="L50" s="18">
        <v>85</v>
      </c>
      <c r="M50" s="19">
        <f t="shared" si="1"/>
        <v>-33</v>
      </c>
    </row>
    <row r="51" spans="1:13" ht="14.45" x14ac:dyDescent="0.3">
      <c r="A51" s="13" t="s">
        <v>33</v>
      </c>
      <c r="B51" s="13" t="s">
        <v>45</v>
      </c>
      <c r="C51" s="22" t="s">
        <v>39</v>
      </c>
      <c r="D51" s="14">
        <v>91421031</v>
      </c>
      <c r="E51" s="15">
        <v>43370</v>
      </c>
      <c r="F51" s="16">
        <v>313217.77</v>
      </c>
      <c r="G51" s="17">
        <v>-10103.299999999999</v>
      </c>
      <c r="H51" s="16">
        <v>293098.71000000002</v>
      </c>
      <c r="I51" s="17">
        <f t="shared" si="0"/>
        <v>-10015.759999999998</v>
      </c>
      <c r="J51" s="18">
        <v>72</v>
      </c>
      <c r="K51" s="18">
        <v>0</v>
      </c>
      <c r="L51" s="18">
        <v>61</v>
      </c>
      <c r="M51" s="19">
        <f t="shared" si="1"/>
        <v>-11</v>
      </c>
    </row>
    <row r="52" spans="1:13" ht="14.45" x14ac:dyDescent="0.3">
      <c r="A52" s="13" t="s">
        <v>33</v>
      </c>
      <c r="B52" s="13" t="s">
        <v>47</v>
      </c>
      <c r="C52" s="22" t="s">
        <v>44</v>
      </c>
      <c r="D52" s="14">
        <v>1601114</v>
      </c>
      <c r="E52" s="15">
        <v>43376</v>
      </c>
      <c r="F52" s="16">
        <v>630022</v>
      </c>
      <c r="G52" s="17">
        <v>-686</v>
      </c>
      <c r="H52" s="16">
        <v>625084</v>
      </c>
      <c r="I52" s="17">
        <f t="shared" si="0"/>
        <v>-4252</v>
      </c>
      <c r="J52" s="18">
        <v>120</v>
      </c>
      <c r="K52" s="18">
        <v>0</v>
      </c>
      <c r="L52" s="18">
        <v>86</v>
      </c>
      <c r="M52" s="19">
        <f t="shared" si="1"/>
        <v>-34</v>
      </c>
    </row>
    <row r="53" spans="1:13" ht="14.45" x14ac:dyDescent="0.3">
      <c r="A53" s="13" t="s">
        <v>33</v>
      </c>
      <c r="B53" s="13" t="s">
        <v>47</v>
      </c>
      <c r="C53" s="22" t="s">
        <v>44</v>
      </c>
      <c r="D53" s="14">
        <v>1601117</v>
      </c>
      <c r="E53" s="15">
        <v>43381</v>
      </c>
      <c r="F53" s="16">
        <v>9232872.1600000001</v>
      </c>
      <c r="G53" s="20">
        <v>1445059.43</v>
      </c>
      <c r="H53" s="16">
        <v>11062681.359999999</v>
      </c>
      <c r="I53" s="17">
        <f t="shared" si="0"/>
        <v>384749.76999999932</v>
      </c>
      <c r="J53" s="18">
        <v>306</v>
      </c>
      <c r="K53" s="18">
        <v>41</v>
      </c>
      <c r="L53" s="18">
        <v>347</v>
      </c>
      <c r="M53" s="19">
        <f t="shared" si="1"/>
        <v>0</v>
      </c>
    </row>
    <row r="54" spans="1:13" ht="14.45" x14ac:dyDescent="0.3">
      <c r="A54" s="13" t="s">
        <v>33</v>
      </c>
      <c r="B54" s="13" t="s">
        <v>47</v>
      </c>
      <c r="C54" s="22" t="s">
        <v>35</v>
      </c>
      <c r="D54" s="14">
        <v>11308077</v>
      </c>
      <c r="E54" s="15">
        <v>43524</v>
      </c>
      <c r="F54" s="16">
        <v>1856165.1</v>
      </c>
      <c r="G54" s="17">
        <v>459907.97</v>
      </c>
      <c r="H54" s="16">
        <v>2538897.15</v>
      </c>
      <c r="I54" s="17">
        <f t="shared" si="0"/>
        <v>222824.07999999984</v>
      </c>
      <c r="J54" s="18">
        <v>87</v>
      </c>
      <c r="K54" s="18">
        <v>64</v>
      </c>
      <c r="L54" s="18">
        <v>149</v>
      </c>
      <c r="M54" s="19">
        <f t="shared" si="1"/>
        <v>-2</v>
      </c>
    </row>
    <row r="55" spans="1:13" ht="14.45" x14ac:dyDescent="0.3">
      <c r="A55" s="13" t="s">
        <v>33</v>
      </c>
      <c r="B55" s="13" t="s">
        <v>47</v>
      </c>
      <c r="C55" s="22" t="s">
        <v>35</v>
      </c>
      <c r="D55" s="14">
        <v>11402100</v>
      </c>
      <c r="E55" s="15">
        <v>43448</v>
      </c>
      <c r="F55" s="16">
        <v>834000</v>
      </c>
      <c r="G55" s="17">
        <v>0</v>
      </c>
      <c r="H55" s="16">
        <v>829619.8</v>
      </c>
      <c r="I55" s="17">
        <f t="shared" si="0"/>
        <v>-4380.1999999999534</v>
      </c>
      <c r="J55" s="18">
        <v>120</v>
      </c>
      <c r="K55" s="18">
        <v>0</v>
      </c>
      <c r="L55" s="18">
        <v>109</v>
      </c>
      <c r="M55" s="19">
        <f t="shared" si="1"/>
        <v>-11</v>
      </c>
    </row>
    <row r="56" spans="1:13" ht="14.45" x14ac:dyDescent="0.3">
      <c r="A56" s="13" t="s">
        <v>33</v>
      </c>
      <c r="B56" s="13" t="s">
        <v>47</v>
      </c>
      <c r="C56" s="22" t="s">
        <v>49</v>
      </c>
      <c r="D56" s="14">
        <v>15109145</v>
      </c>
      <c r="E56" s="15">
        <v>43349</v>
      </c>
      <c r="F56" s="16">
        <v>2711157.55</v>
      </c>
      <c r="G56" s="20">
        <v>-275101.90999999997</v>
      </c>
      <c r="H56" s="16">
        <v>2539755.7000000002</v>
      </c>
      <c r="I56" s="17">
        <f t="shared" si="0"/>
        <v>103700.06000000035</v>
      </c>
      <c r="J56" s="18">
        <v>54</v>
      </c>
      <c r="K56" s="18">
        <v>0</v>
      </c>
      <c r="L56" s="18">
        <v>74</v>
      </c>
      <c r="M56" s="19">
        <f t="shared" si="1"/>
        <v>20</v>
      </c>
    </row>
    <row r="57" spans="1:13" ht="14.45" x14ac:dyDescent="0.3">
      <c r="A57" s="13" t="s">
        <v>33</v>
      </c>
      <c r="B57" s="13" t="s">
        <v>47</v>
      </c>
      <c r="C57" s="22" t="s">
        <v>307</v>
      </c>
      <c r="D57" s="14">
        <v>44006014</v>
      </c>
      <c r="E57" s="15">
        <v>43396</v>
      </c>
      <c r="F57" s="16">
        <v>642322</v>
      </c>
      <c r="G57" s="17">
        <v>0</v>
      </c>
      <c r="H57" s="16">
        <v>662521</v>
      </c>
      <c r="I57" s="17">
        <f t="shared" si="0"/>
        <v>20199</v>
      </c>
      <c r="J57" s="18">
        <v>60</v>
      </c>
      <c r="K57" s="18">
        <v>0</v>
      </c>
      <c r="L57" s="18">
        <v>60</v>
      </c>
      <c r="M57" s="19">
        <f t="shared" si="1"/>
        <v>0</v>
      </c>
    </row>
    <row r="58" spans="1:13" ht="14.45" x14ac:dyDescent="0.3">
      <c r="A58" s="13" t="s">
        <v>33</v>
      </c>
      <c r="B58" s="13" t="s">
        <v>47</v>
      </c>
      <c r="C58" s="22" t="s">
        <v>19</v>
      </c>
      <c r="D58" s="14">
        <v>91400319</v>
      </c>
      <c r="E58" s="15">
        <v>43445</v>
      </c>
      <c r="F58" s="16">
        <v>1113486.73</v>
      </c>
      <c r="G58" s="17">
        <v>13123.36</v>
      </c>
      <c r="H58" s="16">
        <v>1191395.92</v>
      </c>
      <c r="I58" s="17">
        <f t="shared" si="0"/>
        <v>64785.829999999944</v>
      </c>
      <c r="J58" s="18">
        <v>365</v>
      </c>
      <c r="K58" s="18">
        <v>0</v>
      </c>
      <c r="L58" s="18">
        <v>365</v>
      </c>
      <c r="M58" s="19">
        <f t="shared" si="1"/>
        <v>0</v>
      </c>
    </row>
    <row r="59" spans="1:13" ht="14.45" x14ac:dyDescent="0.3">
      <c r="A59" s="13" t="s">
        <v>33</v>
      </c>
      <c r="B59" s="13" t="s">
        <v>47</v>
      </c>
      <c r="C59" s="22" t="s">
        <v>19</v>
      </c>
      <c r="D59" s="14">
        <v>91400320</v>
      </c>
      <c r="E59" s="15">
        <v>43418</v>
      </c>
      <c r="F59" s="16">
        <v>452778.7</v>
      </c>
      <c r="G59" s="17">
        <v>-6395</v>
      </c>
      <c r="H59" s="16">
        <v>529117.09</v>
      </c>
      <c r="I59" s="17">
        <f t="shared" si="0"/>
        <v>82733.389999999956</v>
      </c>
      <c r="J59" s="18">
        <v>77</v>
      </c>
      <c r="K59" s="18">
        <v>0</v>
      </c>
      <c r="L59" s="18">
        <v>47</v>
      </c>
      <c r="M59" s="19">
        <f t="shared" si="1"/>
        <v>-30</v>
      </c>
    </row>
    <row r="60" spans="1:13" ht="14.45" x14ac:dyDescent="0.3">
      <c r="A60" s="13" t="s">
        <v>33</v>
      </c>
      <c r="B60" s="13" t="s">
        <v>47</v>
      </c>
      <c r="C60" s="22" t="s">
        <v>19</v>
      </c>
      <c r="D60" s="14">
        <v>91400393</v>
      </c>
      <c r="E60" s="15">
        <v>43462</v>
      </c>
      <c r="F60" s="16">
        <v>496481.33</v>
      </c>
      <c r="G60" s="17">
        <v>2507.73</v>
      </c>
      <c r="H60" s="16">
        <v>520193.97</v>
      </c>
      <c r="I60" s="17">
        <f t="shared" si="0"/>
        <v>21204.909999999956</v>
      </c>
      <c r="J60" s="18">
        <v>180</v>
      </c>
      <c r="K60" s="18">
        <v>0</v>
      </c>
      <c r="L60" s="18">
        <v>129</v>
      </c>
      <c r="M60" s="19">
        <f t="shared" si="1"/>
        <v>-51</v>
      </c>
    </row>
    <row r="61" spans="1:13" ht="14.45" x14ac:dyDescent="0.3">
      <c r="A61" s="13" t="s">
        <v>33</v>
      </c>
      <c r="B61" s="13" t="s">
        <v>47</v>
      </c>
      <c r="C61" s="22" t="s">
        <v>39</v>
      </c>
      <c r="D61" s="14">
        <v>91404227</v>
      </c>
      <c r="E61" s="15">
        <v>43392</v>
      </c>
      <c r="F61" s="16">
        <v>377671.08</v>
      </c>
      <c r="G61" s="17">
        <v>0</v>
      </c>
      <c r="H61" s="16">
        <v>403485.84</v>
      </c>
      <c r="I61" s="17">
        <f t="shared" si="0"/>
        <v>25814.760000000009</v>
      </c>
      <c r="J61" s="18">
        <v>109</v>
      </c>
      <c r="K61" s="18">
        <v>0</v>
      </c>
      <c r="L61" s="18">
        <v>84</v>
      </c>
      <c r="M61" s="19">
        <f t="shared" si="1"/>
        <v>-25</v>
      </c>
    </row>
    <row r="62" spans="1:13" ht="14.45" x14ac:dyDescent="0.3">
      <c r="A62" s="13" t="s">
        <v>33</v>
      </c>
      <c r="B62" s="13" t="s">
        <v>47</v>
      </c>
      <c r="C62" s="22" t="s">
        <v>39</v>
      </c>
      <c r="D62" s="14">
        <v>91404305</v>
      </c>
      <c r="E62" s="15">
        <v>43430</v>
      </c>
      <c r="F62" s="16">
        <v>329780.76</v>
      </c>
      <c r="G62" s="17">
        <v>4503.7</v>
      </c>
      <c r="H62" s="16">
        <v>347413.68</v>
      </c>
      <c r="I62" s="17">
        <f t="shared" si="0"/>
        <v>13129.219999999983</v>
      </c>
      <c r="J62" s="18">
        <v>71</v>
      </c>
      <c r="K62" s="18">
        <v>0</v>
      </c>
      <c r="L62" s="18">
        <v>45</v>
      </c>
      <c r="M62" s="19">
        <f t="shared" si="1"/>
        <v>-26</v>
      </c>
    </row>
    <row r="63" spans="1:13" ht="14.45" x14ac:dyDescent="0.3">
      <c r="A63" s="13" t="s">
        <v>33</v>
      </c>
      <c r="B63" s="13" t="s">
        <v>47</v>
      </c>
      <c r="C63" s="22" t="s">
        <v>386</v>
      </c>
      <c r="D63" s="14">
        <v>268901026</v>
      </c>
      <c r="E63" s="15">
        <v>43385</v>
      </c>
      <c r="F63" s="16">
        <v>355908.71</v>
      </c>
      <c r="G63" s="17">
        <v>110422.61</v>
      </c>
      <c r="H63" s="16">
        <v>514030.83</v>
      </c>
      <c r="I63" s="17">
        <f t="shared" si="0"/>
        <v>47699.509999999995</v>
      </c>
      <c r="J63" s="18">
        <v>36</v>
      </c>
      <c r="K63" s="18">
        <v>0</v>
      </c>
      <c r="L63" s="18">
        <v>35</v>
      </c>
      <c r="M63" s="19">
        <f t="shared" si="1"/>
        <v>-1</v>
      </c>
    </row>
    <row r="64" spans="1:13" ht="14.45" x14ac:dyDescent="0.3">
      <c r="A64" s="13" t="s">
        <v>33</v>
      </c>
      <c r="B64" s="13" t="s">
        <v>47</v>
      </c>
      <c r="C64" s="22" t="s">
        <v>179</v>
      </c>
      <c r="D64" s="14">
        <v>313601172</v>
      </c>
      <c r="E64" s="15">
        <v>43348</v>
      </c>
      <c r="F64" s="16">
        <v>7773016.7800000003</v>
      </c>
      <c r="G64" s="17">
        <v>1519627.97</v>
      </c>
      <c r="H64" s="16">
        <v>9394767.8900000006</v>
      </c>
      <c r="I64" s="17">
        <f t="shared" si="0"/>
        <v>102123.14000000036</v>
      </c>
      <c r="J64" s="18">
        <v>549</v>
      </c>
      <c r="K64" s="18">
        <v>194</v>
      </c>
      <c r="L64" s="18">
        <v>736</v>
      </c>
      <c r="M64" s="19">
        <f t="shared" si="1"/>
        <v>-7</v>
      </c>
    </row>
    <row r="65" spans="1:13" ht="14.45" x14ac:dyDescent="0.3">
      <c r="A65" s="13" t="s">
        <v>33</v>
      </c>
      <c r="B65" s="13" t="s">
        <v>47</v>
      </c>
      <c r="C65" s="22" t="s">
        <v>393</v>
      </c>
      <c r="D65" s="14">
        <v>327701022</v>
      </c>
      <c r="E65" s="15">
        <v>43390</v>
      </c>
      <c r="F65" s="16">
        <v>2045353.1</v>
      </c>
      <c r="G65" s="17">
        <v>-4330.58</v>
      </c>
      <c r="H65" s="16">
        <v>2184677.4500000002</v>
      </c>
      <c r="I65" s="17">
        <f t="shared" si="0"/>
        <v>143654.93000000008</v>
      </c>
      <c r="J65" s="18">
        <v>240</v>
      </c>
      <c r="K65" s="18">
        <v>10</v>
      </c>
      <c r="L65" s="18">
        <v>239</v>
      </c>
      <c r="M65" s="19">
        <f t="shared" si="1"/>
        <v>-11</v>
      </c>
    </row>
    <row r="66" spans="1:13" ht="14.45" x14ac:dyDescent="0.3">
      <c r="A66" s="13" t="s">
        <v>33</v>
      </c>
      <c r="B66" s="13" t="s">
        <v>48</v>
      </c>
      <c r="C66" s="22" t="s">
        <v>44</v>
      </c>
      <c r="D66" s="14">
        <v>1509180</v>
      </c>
      <c r="E66" s="15">
        <v>43487</v>
      </c>
      <c r="F66" s="16">
        <v>9242850.1199999992</v>
      </c>
      <c r="G66" s="20">
        <v>55057.14</v>
      </c>
      <c r="H66" s="16">
        <v>9287546.4199999999</v>
      </c>
      <c r="I66" s="17">
        <f t="shared" si="0"/>
        <v>-10360.839999999254</v>
      </c>
      <c r="J66" s="18">
        <v>289</v>
      </c>
      <c r="K66" s="18">
        <v>38</v>
      </c>
      <c r="L66" s="18">
        <v>327</v>
      </c>
      <c r="M66" s="19">
        <f t="shared" si="1"/>
        <v>0</v>
      </c>
    </row>
    <row r="67" spans="1:13" ht="14.45" x14ac:dyDescent="0.3">
      <c r="A67" s="13" t="s">
        <v>33</v>
      </c>
      <c r="B67" s="13" t="s">
        <v>48</v>
      </c>
      <c r="C67" s="22" t="s">
        <v>178</v>
      </c>
      <c r="D67" s="14">
        <v>33702040</v>
      </c>
      <c r="E67" s="15">
        <v>43404</v>
      </c>
      <c r="F67" s="16">
        <v>1319538.69</v>
      </c>
      <c r="G67" s="17">
        <v>-69681.600000000006</v>
      </c>
      <c r="H67" s="16">
        <v>1263755.05</v>
      </c>
      <c r="I67" s="17">
        <f t="shared" si="0"/>
        <v>13897.960000000108</v>
      </c>
      <c r="J67" s="18">
        <v>37</v>
      </c>
      <c r="K67" s="18">
        <v>0</v>
      </c>
      <c r="L67" s="18">
        <v>24</v>
      </c>
      <c r="M67" s="19">
        <f t="shared" si="1"/>
        <v>-13</v>
      </c>
    </row>
    <row r="68" spans="1:13" ht="14.45" x14ac:dyDescent="0.3">
      <c r="A68" s="13" t="s">
        <v>33</v>
      </c>
      <c r="B68" s="13" t="s">
        <v>48</v>
      </c>
      <c r="C68" s="22" t="s">
        <v>153</v>
      </c>
      <c r="D68" s="14">
        <v>68301094</v>
      </c>
      <c r="E68" s="15">
        <v>43448</v>
      </c>
      <c r="F68" s="16">
        <v>471769.13</v>
      </c>
      <c r="G68" s="17">
        <v>0</v>
      </c>
      <c r="H68" s="16">
        <v>510187.72</v>
      </c>
      <c r="I68" s="17">
        <f t="shared" ref="I68:I131" si="2">H68-F68-G68</f>
        <v>38418.589999999967</v>
      </c>
      <c r="J68" s="18">
        <v>33</v>
      </c>
      <c r="K68" s="18">
        <v>0</v>
      </c>
      <c r="L68" s="18">
        <v>31</v>
      </c>
      <c r="M68" s="19">
        <f t="shared" ref="M68:M131" si="3">L68-J68-K68</f>
        <v>-2</v>
      </c>
    </row>
    <row r="69" spans="1:13" ht="14.45" x14ac:dyDescent="0.3">
      <c r="A69" s="13" t="s">
        <v>33</v>
      </c>
      <c r="B69" s="13" t="s">
        <v>48</v>
      </c>
      <c r="C69" s="22" t="s">
        <v>359</v>
      </c>
      <c r="D69" s="14">
        <v>120001023</v>
      </c>
      <c r="E69" s="15">
        <v>43454</v>
      </c>
      <c r="F69" s="16">
        <v>4076992.45</v>
      </c>
      <c r="G69" s="20">
        <v>15655.2</v>
      </c>
      <c r="H69" s="16">
        <v>4004611.81</v>
      </c>
      <c r="I69" s="17">
        <f t="shared" si="2"/>
        <v>-88035.840000000127</v>
      </c>
      <c r="J69" s="18">
        <v>145</v>
      </c>
      <c r="K69" s="18">
        <v>0</v>
      </c>
      <c r="L69" s="18">
        <v>145</v>
      </c>
      <c r="M69" s="19">
        <f t="shared" si="3"/>
        <v>0</v>
      </c>
    </row>
    <row r="70" spans="1:13" ht="14.45" x14ac:dyDescent="0.3">
      <c r="A70" s="13" t="s">
        <v>52</v>
      </c>
      <c r="B70" s="13" t="s">
        <v>154</v>
      </c>
      <c r="C70" s="22" t="s">
        <v>180</v>
      </c>
      <c r="D70" s="14">
        <v>33903037</v>
      </c>
      <c r="E70" s="15">
        <v>43474</v>
      </c>
      <c r="F70" s="16">
        <v>220428.17</v>
      </c>
      <c r="G70" s="17">
        <v>10588.46</v>
      </c>
      <c r="H70" s="16">
        <v>229942.8</v>
      </c>
      <c r="I70" s="17">
        <f t="shared" si="2"/>
        <v>-1073.8300000000236</v>
      </c>
      <c r="J70" s="18">
        <v>43</v>
      </c>
      <c r="K70" s="18">
        <v>10</v>
      </c>
      <c r="L70" s="18">
        <v>35</v>
      </c>
      <c r="M70" s="19">
        <f t="shared" si="3"/>
        <v>-18</v>
      </c>
    </row>
    <row r="71" spans="1:13" ht="14.45" x14ac:dyDescent="0.3">
      <c r="A71" s="13" t="s">
        <v>52</v>
      </c>
      <c r="B71" s="13" t="s">
        <v>154</v>
      </c>
      <c r="C71" s="22" t="s">
        <v>328</v>
      </c>
      <c r="D71" s="14">
        <v>70302059</v>
      </c>
      <c r="E71" s="15">
        <v>43417</v>
      </c>
      <c r="F71" s="16">
        <v>61300.14</v>
      </c>
      <c r="G71" s="17">
        <v>-10274.049999999999</v>
      </c>
      <c r="H71" s="16">
        <v>53775.22</v>
      </c>
      <c r="I71" s="17">
        <f t="shared" si="2"/>
        <v>2749.130000000001</v>
      </c>
      <c r="J71" s="18">
        <v>12</v>
      </c>
      <c r="K71" s="18">
        <v>0</v>
      </c>
      <c r="L71" s="18">
        <v>7</v>
      </c>
      <c r="M71" s="19">
        <f t="shared" si="3"/>
        <v>-5</v>
      </c>
    </row>
    <row r="72" spans="1:13" ht="14.45" x14ac:dyDescent="0.3">
      <c r="A72" s="13" t="s">
        <v>52</v>
      </c>
      <c r="B72" s="13" t="s">
        <v>154</v>
      </c>
      <c r="C72" s="22" t="s">
        <v>332</v>
      </c>
      <c r="D72" s="14">
        <v>81303043</v>
      </c>
      <c r="E72" s="15">
        <v>43369</v>
      </c>
      <c r="F72" s="16">
        <v>1375866.73</v>
      </c>
      <c r="G72" s="17">
        <v>946952.34</v>
      </c>
      <c r="H72" s="16">
        <v>2462579.14</v>
      </c>
      <c r="I72" s="17">
        <f t="shared" si="2"/>
        <v>139760.07000000018</v>
      </c>
      <c r="J72" s="18">
        <v>50</v>
      </c>
      <c r="K72" s="18">
        <v>20</v>
      </c>
      <c r="L72" s="18">
        <v>70</v>
      </c>
      <c r="M72" s="19">
        <f t="shared" si="3"/>
        <v>0</v>
      </c>
    </row>
    <row r="73" spans="1:13" ht="14.45" x14ac:dyDescent="0.3">
      <c r="A73" s="13" t="s">
        <v>52</v>
      </c>
      <c r="B73" s="13" t="s">
        <v>154</v>
      </c>
      <c r="C73" s="22" t="s">
        <v>352</v>
      </c>
      <c r="D73" s="14">
        <v>109601061</v>
      </c>
      <c r="E73" s="15">
        <v>43474</v>
      </c>
      <c r="F73" s="16">
        <v>228356</v>
      </c>
      <c r="G73" s="17">
        <v>128598</v>
      </c>
      <c r="H73" s="16">
        <v>353926.06</v>
      </c>
      <c r="I73" s="17">
        <f t="shared" si="2"/>
        <v>-3027.9400000000023</v>
      </c>
      <c r="J73" s="18">
        <v>38</v>
      </c>
      <c r="K73" s="18">
        <v>41</v>
      </c>
      <c r="L73" s="18">
        <v>90</v>
      </c>
      <c r="M73" s="19">
        <f t="shared" si="3"/>
        <v>11</v>
      </c>
    </row>
    <row r="74" spans="1:13" ht="14.45" x14ac:dyDescent="0.3">
      <c r="A74" s="13" t="s">
        <v>52</v>
      </c>
      <c r="B74" s="13" t="s">
        <v>54</v>
      </c>
      <c r="C74" s="22" t="s">
        <v>55</v>
      </c>
      <c r="D74" s="14">
        <v>21308077</v>
      </c>
      <c r="E74" s="15">
        <v>43347</v>
      </c>
      <c r="F74" s="16">
        <v>7078117.1600000001</v>
      </c>
      <c r="G74" s="17">
        <v>190964.79</v>
      </c>
      <c r="H74" s="16">
        <v>6975558.1200000001</v>
      </c>
      <c r="I74" s="17">
        <f t="shared" si="2"/>
        <v>-293523.83000000007</v>
      </c>
      <c r="J74" s="18">
        <v>252</v>
      </c>
      <c r="K74" s="18">
        <v>13</v>
      </c>
      <c r="L74" s="18">
        <v>468</v>
      </c>
      <c r="M74" s="19">
        <f t="shared" si="3"/>
        <v>203</v>
      </c>
    </row>
    <row r="75" spans="1:13" ht="14.45" x14ac:dyDescent="0.3">
      <c r="A75" s="13" t="s">
        <v>52</v>
      </c>
      <c r="B75" s="13" t="s">
        <v>54</v>
      </c>
      <c r="C75" s="22" t="s">
        <v>355</v>
      </c>
      <c r="D75" s="14">
        <v>110901021</v>
      </c>
      <c r="E75" s="15">
        <v>43406</v>
      </c>
      <c r="F75" s="16">
        <v>499477.5</v>
      </c>
      <c r="G75" s="17">
        <v>38803.800000000003</v>
      </c>
      <c r="H75" s="16">
        <v>523834.23</v>
      </c>
      <c r="I75" s="17">
        <f t="shared" si="2"/>
        <v>-14447.070000000022</v>
      </c>
      <c r="J75" s="18">
        <v>44</v>
      </c>
      <c r="K75" s="18">
        <v>8</v>
      </c>
      <c r="L75" s="18">
        <v>47</v>
      </c>
      <c r="M75" s="19">
        <f t="shared" si="3"/>
        <v>-5</v>
      </c>
    </row>
    <row r="76" spans="1:13" ht="14.45" x14ac:dyDescent="0.3">
      <c r="A76" s="13" t="s">
        <v>52</v>
      </c>
      <c r="B76" s="13" t="s">
        <v>56</v>
      </c>
      <c r="C76" s="22" t="s">
        <v>19</v>
      </c>
      <c r="D76" s="14">
        <v>92000118</v>
      </c>
      <c r="E76" s="15">
        <v>43488</v>
      </c>
      <c r="F76" s="16">
        <v>706493.95</v>
      </c>
      <c r="G76" s="17">
        <v>0</v>
      </c>
      <c r="H76" s="16">
        <v>693371</v>
      </c>
      <c r="I76" s="17">
        <f t="shared" si="2"/>
        <v>-13122.949999999953</v>
      </c>
      <c r="J76" s="18">
        <v>225</v>
      </c>
      <c r="K76" s="18">
        <v>0</v>
      </c>
      <c r="L76" s="18">
        <v>51</v>
      </c>
      <c r="M76" s="19">
        <f t="shared" si="3"/>
        <v>-174</v>
      </c>
    </row>
    <row r="77" spans="1:13" ht="14.45" x14ac:dyDescent="0.3">
      <c r="A77" s="13" t="s">
        <v>52</v>
      </c>
      <c r="B77" s="13" t="s">
        <v>56</v>
      </c>
      <c r="C77" s="22" t="s">
        <v>38</v>
      </c>
      <c r="D77" s="14">
        <v>92038256</v>
      </c>
      <c r="E77" s="15">
        <v>43453</v>
      </c>
      <c r="F77" s="16">
        <v>225289</v>
      </c>
      <c r="G77" s="17">
        <v>5274</v>
      </c>
      <c r="H77" s="16">
        <v>217401.86</v>
      </c>
      <c r="I77" s="17">
        <f t="shared" si="2"/>
        <v>-13161.140000000014</v>
      </c>
      <c r="J77" s="18">
        <v>56</v>
      </c>
      <c r="K77" s="18">
        <v>2</v>
      </c>
      <c r="L77" s="18">
        <v>58</v>
      </c>
      <c r="M77" s="19">
        <f t="shared" si="3"/>
        <v>0</v>
      </c>
    </row>
    <row r="78" spans="1:13" ht="14.45" x14ac:dyDescent="0.3">
      <c r="A78" s="13" t="s">
        <v>52</v>
      </c>
      <c r="B78" s="13" t="s">
        <v>57</v>
      </c>
      <c r="C78" s="22" t="s">
        <v>58</v>
      </c>
      <c r="D78" s="14">
        <v>2803106</v>
      </c>
      <c r="E78" s="15">
        <v>43377</v>
      </c>
      <c r="F78" s="16">
        <v>8551356.0199999996</v>
      </c>
      <c r="G78" s="20">
        <v>728353.78</v>
      </c>
      <c r="H78" s="16">
        <v>8948355.7100000009</v>
      </c>
      <c r="I78" s="17">
        <f t="shared" si="2"/>
        <v>-331354.08999999869</v>
      </c>
      <c r="J78" s="18">
        <v>45</v>
      </c>
      <c r="K78" s="18">
        <v>15</v>
      </c>
      <c r="L78" s="18">
        <v>56</v>
      </c>
      <c r="M78" s="19">
        <f t="shared" si="3"/>
        <v>-4</v>
      </c>
    </row>
    <row r="79" spans="1:13" ht="14.45" x14ac:dyDescent="0.3">
      <c r="A79" s="13" t="s">
        <v>52</v>
      </c>
      <c r="B79" s="13" t="s">
        <v>59</v>
      </c>
      <c r="C79" s="22" t="s">
        <v>39</v>
      </c>
      <c r="D79" s="14">
        <v>92006033</v>
      </c>
      <c r="E79" s="15">
        <v>43406</v>
      </c>
      <c r="F79" s="16">
        <v>646004.19999999995</v>
      </c>
      <c r="G79" s="17">
        <v>78495.45</v>
      </c>
      <c r="H79" s="16">
        <v>640959.93999999994</v>
      </c>
      <c r="I79" s="17">
        <f t="shared" si="2"/>
        <v>-83539.710000000006</v>
      </c>
      <c r="J79" s="18">
        <v>96</v>
      </c>
      <c r="K79" s="18">
        <v>5</v>
      </c>
      <c r="L79" s="18">
        <v>133</v>
      </c>
      <c r="M79" s="19">
        <f t="shared" si="3"/>
        <v>32</v>
      </c>
    </row>
    <row r="80" spans="1:13" ht="14.45" x14ac:dyDescent="0.3">
      <c r="A80" s="13" t="s">
        <v>52</v>
      </c>
      <c r="B80" s="13" t="s">
        <v>60</v>
      </c>
      <c r="C80" s="22" t="s">
        <v>38</v>
      </c>
      <c r="D80" s="14">
        <v>92030079</v>
      </c>
      <c r="E80" s="15">
        <v>43437</v>
      </c>
      <c r="F80" s="16">
        <v>316837.09999999998</v>
      </c>
      <c r="G80" s="17">
        <v>93622.71</v>
      </c>
      <c r="H80" s="16">
        <v>388288.93</v>
      </c>
      <c r="I80" s="17">
        <f t="shared" si="2"/>
        <v>-22170.87999999999</v>
      </c>
      <c r="J80" s="18">
        <v>50</v>
      </c>
      <c r="K80" s="18">
        <v>2</v>
      </c>
      <c r="L80" s="18">
        <v>44</v>
      </c>
      <c r="M80" s="19">
        <f t="shared" si="3"/>
        <v>-8</v>
      </c>
    </row>
    <row r="81" spans="1:13" ht="14.45" x14ac:dyDescent="0.3">
      <c r="A81" s="13" t="s">
        <v>52</v>
      </c>
      <c r="B81" s="13" t="s">
        <v>61</v>
      </c>
      <c r="C81" s="22" t="s">
        <v>391</v>
      </c>
      <c r="D81" s="14">
        <v>304301011</v>
      </c>
      <c r="E81" s="15">
        <v>43493</v>
      </c>
      <c r="F81" s="16">
        <v>509224.47</v>
      </c>
      <c r="G81" s="17">
        <v>17370</v>
      </c>
      <c r="H81" s="16">
        <v>482837.57</v>
      </c>
      <c r="I81" s="17">
        <f t="shared" si="2"/>
        <v>-43756.899999999965</v>
      </c>
      <c r="J81" s="18">
        <v>56</v>
      </c>
      <c r="K81" s="18">
        <v>0</v>
      </c>
      <c r="L81" s="18">
        <v>21</v>
      </c>
      <c r="M81" s="19">
        <f t="shared" si="3"/>
        <v>-35</v>
      </c>
    </row>
    <row r="82" spans="1:13" ht="14.45" x14ac:dyDescent="0.3">
      <c r="A82" s="13" t="s">
        <v>52</v>
      </c>
      <c r="B82" s="13" t="s">
        <v>61</v>
      </c>
      <c r="C82" s="22" t="s">
        <v>392</v>
      </c>
      <c r="D82" s="14">
        <v>309201009</v>
      </c>
      <c r="E82" s="15">
        <v>43406</v>
      </c>
      <c r="F82" s="16">
        <v>1224577.5</v>
      </c>
      <c r="G82" s="20">
        <v>4151.38</v>
      </c>
      <c r="H82" s="16">
        <v>1206649.22</v>
      </c>
      <c r="I82" s="17">
        <f t="shared" si="2"/>
        <v>-22079.660000000029</v>
      </c>
      <c r="J82" s="18">
        <v>118</v>
      </c>
      <c r="K82" s="18">
        <v>2</v>
      </c>
      <c r="L82" s="18">
        <v>74</v>
      </c>
      <c r="M82" s="19">
        <f t="shared" si="3"/>
        <v>-46</v>
      </c>
    </row>
    <row r="83" spans="1:13" ht="14.45" x14ac:dyDescent="0.3">
      <c r="A83" s="13" t="s">
        <v>63</v>
      </c>
      <c r="B83" s="13" t="s">
        <v>249</v>
      </c>
      <c r="C83" s="22" t="s">
        <v>28</v>
      </c>
      <c r="D83" s="14">
        <v>7803055</v>
      </c>
      <c r="E83" s="15">
        <v>43368</v>
      </c>
      <c r="F83" s="16">
        <v>1678694.17</v>
      </c>
      <c r="G83" s="17">
        <v>60554.33</v>
      </c>
      <c r="H83" s="16">
        <v>1733915.01</v>
      </c>
      <c r="I83" s="17">
        <f t="shared" si="2"/>
        <v>-5333.4899999999179</v>
      </c>
      <c r="J83" s="18">
        <v>187</v>
      </c>
      <c r="K83" s="18">
        <v>0</v>
      </c>
      <c r="L83" s="18">
        <v>148</v>
      </c>
      <c r="M83" s="19">
        <f t="shared" si="3"/>
        <v>-39</v>
      </c>
    </row>
    <row r="84" spans="1:13" ht="14.45" x14ac:dyDescent="0.3">
      <c r="A84" s="13" t="s">
        <v>63</v>
      </c>
      <c r="B84" s="13" t="s">
        <v>273</v>
      </c>
      <c r="C84" s="22" t="s">
        <v>16</v>
      </c>
      <c r="D84" s="14">
        <v>18301043</v>
      </c>
      <c r="E84" s="15">
        <v>43507</v>
      </c>
      <c r="F84" s="16">
        <v>918207.81</v>
      </c>
      <c r="G84" s="17">
        <v>145177.1</v>
      </c>
      <c r="H84" s="16">
        <v>1105959.01</v>
      </c>
      <c r="I84" s="17">
        <f t="shared" si="2"/>
        <v>42574.099999999948</v>
      </c>
      <c r="J84" s="18">
        <v>34</v>
      </c>
      <c r="K84" s="18">
        <v>0</v>
      </c>
      <c r="L84" s="18">
        <v>30</v>
      </c>
      <c r="M84" s="19">
        <f t="shared" si="3"/>
        <v>-4</v>
      </c>
    </row>
    <row r="85" spans="1:13" ht="14.45" x14ac:dyDescent="0.3">
      <c r="A85" s="13" t="s">
        <v>63</v>
      </c>
      <c r="B85" s="13" t="s">
        <v>279</v>
      </c>
      <c r="C85" s="22" t="s">
        <v>55</v>
      </c>
      <c r="D85" s="14">
        <v>23101056</v>
      </c>
      <c r="E85" s="15">
        <v>43434</v>
      </c>
      <c r="F85" s="16">
        <v>667334.23</v>
      </c>
      <c r="G85" s="17">
        <v>742813.82</v>
      </c>
      <c r="H85" s="16">
        <v>1306735.07</v>
      </c>
      <c r="I85" s="17">
        <f t="shared" si="2"/>
        <v>-103412.97999999986</v>
      </c>
      <c r="J85" s="18">
        <v>22</v>
      </c>
      <c r="K85" s="18">
        <v>15</v>
      </c>
      <c r="L85" s="18">
        <v>19</v>
      </c>
      <c r="M85" s="19">
        <f t="shared" si="3"/>
        <v>-18</v>
      </c>
    </row>
    <row r="86" spans="1:13" ht="14.45" x14ac:dyDescent="0.3">
      <c r="A86" s="13" t="s">
        <v>63</v>
      </c>
      <c r="B86" s="13" t="s">
        <v>353</v>
      </c>
      <c r="C86" s="22" t="s">
        <v>36</v>
      </c>
      <c r="D86" s="14">
        <v>110201042</v>
      </c>
      <c r="E86" s="15">
        <v>43370</v>
      </c>
      <c r="F86" s="16">
        <v>3342926.21</v>
      </c>
      <c r="G86" s="17">
        <v>121200.38</v>
      </c>
      <c r="H86" s="16">
        <v>3507938.37</v>
      </c>
      <c r="I86" s="17">
        <f t="shared" si="2"/>
        <v>43811.780000000144</v>
      </c>
      <c r="J86" s="18">
        <v>306</v>
      </c>
      <c r="K86" s="18">
        <v>0</v>
      </c>
      <c r="L86" s="18">
        <v>273</v>
      </c>
      <c r="M86" s="19">
        <f t="shared" si="3"/>
        <v>-33</v>
      </c>
    </row>
    <row r="87" spans="1:13" ht="14.45" x14ac:dyDescent="0.3">
      <c r="A87" s="13" t="s">
        <v>63</v>
      </c>
      <c r="B87" s="13" t="s">
        <v>181</v>
      </c>
      <c r="C87" s="22" t="s">
        <v>312</v>
      </c>
      <c r="D87" s="14">
        <v>48007009</v>
      </c>
      <c r="E87" s="15">
        <v>43385</v>
      </c>
      <c r="F87" s="16">
        <v>4563803.88</v>
      </c>
      <c r="G87" s="17">
        <v>153055.21</v>
      </c>
      <c r="H87" s="16">
        <v>5028466.3499999996</v>
      </c>
      <c r="I87" s="17">
        <f t="shared" si="2"/>
        <v>311607.25999999978</v>
      </c>
      <c r="J87" s="18">
        <v>255</v>
      </c>
      <c r="K87" s="18">
        <v>124</v>
      </c>
      <c r="L87" s="18">
        <v>378</v>
      </c>
      <c r="M87" s="19">
        <f t="shared" si="3"/>
        <v>-1</v>
      </c>
    </row>
    <row r="88" spans="1:13" ht="14.45" x14ac:dyDescent="0.3">
      <c r="A88" s="13" t="s">
        <v>63</v>
      </c>
      <c r="B88" s="13" t="s">
        <v>155</v>
      </c>
      <c r="C88" s="22" t="s">
        <v>39</v>
      </c>
      <c r="D88" s="14">
        <v>92322021</v>
      </c>
      <c r="E88" s="15">
        <v>43454</v>
      </c>
      <c r="F88" s="16">
        <v>676266.5</v>
      </c>
      <c r="G88" s="17">
        <v>-8478</v>
      </c>
      <c r="H88" s="16">
        <v>697540.7</v>
      </c>
      <c r="I88" s="17">
        <f t="shared" si="2"/>
        <v>29752.199999999953</v>
      </c>
      <c r="J88" s="18">
        <v>102</v>
      </c>
      <c r="K88" s="18">
        <v>11</v>
      </c>
      <c r="L88" s="18">
        <v>106</v>
      </c>
      <c r="M88" s="19">
        <f t="shared" si="3"/>
        <v>-7</v>
      </c>
    </row>
    <row r="89" spans="1:13" ht="14.45" x14ac:dyDescent="0.3">
      <c r="A89" s="13" t="s">
        <v>64</v>
      </c>
      <c r="B89" s="13" t="s">
        <v>65</v>
      </c>
      <c r="C89" s="22" t="s">
        <v>37</v>
      </c>
      <c r="D89" s="14">
        <v>11701046</v>
      </c>
      <c r="E89" s="15">
        <v>43348</v>
      </c>
      <c r="F89" s="16">
        <v>2625544.77</v>
      </c>
      <c r="G89" s="17">
        <v>268248.31</v>
      </c>
      <c r="H89" s="16">
        <v>2878915.57</v>
      </c>
      <c r="I89" s="17">
        <f t="shared" si="2"/>
        <v>-14877.510000000184</v>
      </c>
      <c r="J89" s="18">
        <v>185</v>
      </c>
      <c r="K89" s="18">
        <v>25</v>
      </c>
      <c r="L89" s="18">
        <v>185</v>
      </c>
      <c r="M89" s="19">
        <f t="shared" si="3"/>
        <v>-25</v>
      </c>
    </row>
    <row r="90" spans="1:13" ht="14.45" x14ac:dyDescent="0.3">
      <c r="A90" s="13" t="s">
        <v>64</v>
      </c>
      <c r="B90" s="13" t="s">
        <v>65</v>
      </c>
      <c r="C90" s="22" t="s">
        <v>276</v>
      </c>
      <c r="D90" s="14">
        <v>21203057</v>
      </c>
      <c r="E90" s="15">
        <v>43487</v>
      </c>
      <c r="F90" s="16">
        <v>1380692.25</v>
      </c>
      <c r="G90" s="17">
        <v>196865.52</v>
      </c>
      <c r="H90" s="16">
        <v>1476133.97</v>
      </c>
      <c r="I90" s="17">
        <f t="shared" si="2"/>
        <v>-101423.80000000002</v>
      </c>
      <c r="J90" s="18">
        <v>177</v>
      </c>
      <c r="K90" s="18">
        <v>0</v>
      </c>
      <c r="L90" s="18">
        <v>153</v>
      </c>
      <c r="M90" s="19">
        <f t="shared" si="3"/>
        <v>-24</v>
      </c>
    </row>
    <row r="91" spans="1:13" ht="14.45" x14ac:dyDescent="0.3">
      <c r="A91" s="13" t="s">
        <v>64</v>
      </c>
      <c r="B91" s="13" t="s">
        <v>65</v>
      </c>
      <c r="C91" s="22" t="s">
        <v>184</v>
      </c>
      <c r="D91" s="14">
        <v>54004072</v>
      </c>
      <c r="E91" s="15">
        <v>43355</v>
      </c>
      <c r="F91" s="16">
        <v>2056099.02</v>
      </c>
      <c r="G91" s="17">
        <v>151282.69</v>
      </c>
      <c r="H91" s="16">
        <v>1988213.24</v>
      </c>
      <c r="I91" s="17">
        <f t="shared" si="2"/>
        <v>-219168.47000000003</v>
      </c>
      <c r="J91" s="18">
        <v>97</v>
      </c>
      <c r="K91" s="18">
        <v>23</v>
      </c>
      <c r="L91" s="18">
        <v>111</v>
      </c>
      <c r="M91" s="19">
        <f t="shared" si="3"/>
        <v>-9</v>
      </c>
    </row>
    <row r="92" spans="1:13" ht="14.45" x14ac:dyDescent="0.3">
      <c r="A92" s="13" t="s">
        <v>64</v>
      </c>
      <c r="B92" s="13" t="s">
        <v>65</v>
      </c>
      <c r="C92" s="22" t="s">
        <v>319</v>
      </c>
      <c r="D92" s="14">
        <v>54005046</v>
      </c>
      <c r="E92" s="15">
        <v>43375</v>
      </c>
      <c r="F92" s="16">
        <v>2209014.25</v>
      </c>
      <c r="G92" s="17">
        <v>-233636.17</v>
      </c>
      <c r="H92" s="16">
        <v>1945605.11</v>
      </c>
      <c r="I92" s="17">
        <f t="shared" si="2"/>
        <v>-29772.969999999885</v>
      </c>
      <c r="J92" s="18">
        <v>203</v>
      </c>
      <c r="K92" s="18">
        <v>33</v>
      </c>
      <c r="L92" s="18">
        <v>232</v>
      </c>
      <c r="M92" s="19">
        <f t="shared" si="3"/>
        <v>-4</v>
      </c>
    </row>
    <row r="93" spans="1:13" ht="14.45" x14ac:dyDescent="0.3">
      <c r="A93" s="13" t="s">
        <v>64</v>
      </c>
      <c r="B93" s="13" t="s">
        <v>183</v>
      </c>
      <c r="C93" s="22" t="s">
        <v>37</v>
      </c>
      <c r="D93" s="14">
        <v>11603060</v>
      </c>
      <c r="E93" s="15">
        <v>43448</v>
      </c>
      <c r="F93" s="16">
        <v>323412.25</v>
      </c>
      <c r="G93" s="17">
        <v>8622.5</v>
      </c>
      <c r="H93" s="16">
        <v>323195.40999999997</v>
      </c>
      <c r="I93" s="17">
        <f t="shared" si="2"/>
        <v>-8839.3400000000256</v>
      </c>
      <c r="J93" s="18">
        <v>91</v>
      </c>
      <c r="K93" s="18">
        <v>10</v>
      </c>
      <c r="L93" s="18">
        <v>120</v>
      </c>
      <c r="M93" s="19">
        <f t="shared" si="3"/>
        <v>19</v>
      </c>
    </row>
    <row r="94" spans="1:13" ht="14.45" x14ac:dyDescent="0.3">
      <c r="A94" s="13" t="s">
        <v>64</v>
      </c>
      <c r="B94" s="13" t="s">
        <v>183</v>
      </c>
      <c r="C94" s="22" t="s">
        <v>185</v>
      </c>
      <c r="D94" s="14">
        <v>71301032</v>
      </c>
      <c r="E94" s="15">
        <v>43516</v>
      </c>
      <c r="F94" s="16">
        <v>2429597.65</v>
      </c>
      <c r="G94" s="17">
        <v>0</v>
      </c>
      <c r="H94" s="16">
        <v>2293411.15</v>
      </c>
      <c r="I94" s="17">
        <f t="shared" si="2"/>
        <v>-136186.5</v>
      </c>
      <c r="J94" s="18">
        <v>100</v>
      </c>
      <c r="K94" s="18">
        <v>0</v>
      </c>
      <c r="L94" s="18">
        <v>156</v>
      </c>
      <c r="M94" s="19">
        <f t="shared" si="3"/>
        <v>56</v>
      </c>
    </row>
    <row r="95" spans="1:13" ht="14.45" x14ac:dyDescent="0.3">
      <c r="A95" s="13" t="s">
        <v>64</v>
      </c>
      <c r="B95" s="13" t="s">
        <v>326</v>
      </c>
      <c r="C95" s="22" t="s">
        <v>67</v>
      </c>
      <c r="D95" s="14">
        <v>67501066</v>
      </c>
      <c r="E95" s="15">
        <v>43517</v>
      </c>
      <c r="F95" s="16">
        <v>2450487.6</v>
      </c>
      <c r="G95" s="17">
        <v>308184.89</v>
      </c>
      <c r="H95" s="16">
        <v>2714967.42</v>
      </c>
      <c r="I95" s="17">
        <f t="shared" si="2"/>
        <v>-43705.070000000182</v>
      </c>
      <c r="J95" s="18">
        <v>110</v>
      </c>
      <c r="K95" s="18">
        <v>44</v>
      </c>
      <c r="L95" s="18">
        <v>179</v>
      </c>
      <c r="M95" s="19">
        <f t="shared" si="3"/>
        <v>25</v>
      </c>
    </row>
    <row r="96" spans="1:13" ht="14.45" x14ac:dyDescent="0.3">
      <c r="A96" s="13" t="s">
        <v>64</v>
      </c>
      <c r="B96" s="13" t="s">
        <v>326</v>
      </c>
      <c r="C96" s="22" t="s">
        <v>191</v>
      </c>
      <c r="D96" s="14">
        <v>91720036</v>
      </c>
      <c r="E96" s="15">
        <v>43403</v>
      </c>
      <c r="F96" s="16">
        <v>1862429.04</v>
      </c>
      <c r="G96" s="17">
        <v>126800.41</v>
      </c>
      <c r="H96" s="16">
        <v>1974067.1</v>
      </c>
      <c r="I96" s="17">
        <f t="shared" si="2"/>
        <v>-15162.349999999948</v>
      </c>
      <c r="J96" s="18">
        <v>175</v>
      </c>
      <c r="K96" s="18">
        <v>45</v>
      </c>
      <c r="L96" s="18">
        <v>220</v>
      </c>
      <c r="M96" s="19">
        <f t="shared" si="3"/>
        <v>0</v>
      </c>
    </row>
    <row r="97" spans="1:13" ht="14.45" x14ac:dyDescent="0.3">
      <c r="A97" s="13" t="s">
        <v>64</v>
      </c>
      <c r="B97" s="13" t="s">
        <v>182</v>
      </c>
      <c r="C97" s="22" t="s">
        <v>39</v>
      </c>
      <c r="D97" s="14">
        <v>91717065</v>
      </c>
      <c r="E97" s="15">
        <v>43376</v>
      </c>
      <c r="F97" s="16">
        <v>905681.32</v>
      </c>
      <c r="G97" s="17">
        <v>7202.39</v>
      </c>
      <c r="H97" s="16">
        <v>912038.35</v>
      </c>
      <c r="I97" s="17">
        <f t="shared" si="2"/>
        <v>-845.35999999997239</v>
      </c>
      <c r="J97" s="18">
        <v>196</v>
      </c>
      <c r="K97" s="18">
        <v>0</v>
      </c>
      <c r="L97" s="18">
        <v>174</v>
      </c>
      <c r="M97" s="19">
        <f t="shared" si="3"/>
        <v>-22</v>
      </c>
    </row>
    <row r="98" spans="1:13" ht="14.45" x14ac:dyDescent="0.3">
      <c r="A98" s="13" t="s">
        <v>64</v>
      </c>
      <c r="B98" s="13" t="s">
        <v>182</v>
      </c>
      <c r="C98" s="22" t="s">
        <v>366</v>
      </c>
      <c r="D98" s="14">
        <v>156203018</v>
      </c>
      <c r="E98" s="15">
        <v>43440</v>
      </c>
      <c r="F98" s="16">
        <v>5527215.4299999997</v>
      </c>
      <c r="G98" s="17">
        <v>230653.55</v>
      </c>
      <c r="H98" s="16">
        <v>5802256.9299999997</v>
      </c>
      <c r="I98" s="17">
        <f t="shared" si="2"/>
        <v>44387.950000000012</v>
      </c>
      <c r="J98" s="18">
        <v>215</v>
      </c>
      <c r="K98" s="18">
        <v>53</v>
      </c>
      <c r="L98" s="18">
        <v>277</v>
      </c>
      <c r="M98" s="19">
        <f t="shared" si="3"/>
        <v>9</v>
      </c>
    </row>
    <row r="99" spans="1:13" ht="14.45" x14ac:dyDescent="0.3">
      <c r="A99" s="13" t="s">
        <v>64</v>
      </c>
      <c r="B99" s="13" t="s">
        <v>66</v>
      </c>
      <c r="C99" s="22" t="s">
        <v>37</v>
      </c>
      <c r="D99" s="14">
        <v>11704040</v>
      </c>
      <c r="E99" s="15">
        <v>43347</v>
      </c>
      <c r="F99" s="16">
        <v>7687430.7199999997</v>
      </c>
      <c r="G99" s="17">
        <v>6501.87</v>
      </c>
      <c r="H99" s="16">
        <v>8119976.2699999996</v>
      </c>
      <c r="I99" s="17">
        <f t="shared" si="2"/>
        <v>426043.67999999982</v>
      </c>
      <c r="J99" s="18">
        <v>199</v>
      </c>
      <c r="K99" s="18">
        <v>5</v>
      </c>
      <c r="L99" s="18">
        <v>203</v>
      </c>
      <c r="M99" s="19">
        <f t="shared" si="3"/>
        <v>-1</v>
      </c>
    </row>
    <row r="100" spans="1:13" ht="14.45" x14ac:dyDescent="0.3">
      <c r="A100" s="13" t="s">
        <v>64</v>
      </c>
      <c r="B100" s="13" t="s">
        <v>156</v>
      </c>
      <c r="C100" s="22" t="s">
        <v>287</v>
      </c>
      <c r="D100" s="14">
        <v>26207033</v>
      </c>
      <c r="E100" s="15">
        <v>43416</v>
      </c>
      <c r="F100" s="16">
        <v>668667.6</v>
      </c>
      <c r="G100" s="17">
        <v>30445</v>
      </c>
      <c r="H100" s="16">
        <v>730314.57</v>
      </c>
      <c r="I100" s="17">
        <f t="shared" si="2"/>
        <v>31201.969999999972</v>
      </c>
      <c r="J100" s="18">
        <v>70</v>
      </c>
      <c r="K100" s="18">
        <v>3</v>
      </c>
      <c r="L100" s="18">
        <v>68</v>
      </c>
      <c r="M100" s="19">
        <f t="shared" si="3"/>
        <v>-5</v>
      </c>
    </row>
    <row r="101" spans="1:13" ht="14.45" x14ac:dyDescent="0.3">
      <c r="A101" s="13" t="s">
        <v>64</v>
      </c>
      <c r="B101" s="13" t="s">
        <v>156</v>
      </c>
      <c r="C101" s="22" t="s">
        <v>39</v>
      </c>
      <c r="D101" s="14">
        <v>91712080</v>
      </c>
      <c r="E101" s="15">
        <v>43376</v>
      </c>
      <c r="F101" s="16">
        <v>447590</v>
      </c>
      <c r="G101" s="17">
        <v>2462.7800000000002</v>
      </c>
      <c r="H101" s="16">
        <v>444466.55</v>
      </c>
      <c r="I101" s="17">
        <f t="shared" si="2"/>
        <v>-5586.2300000000123</v>
      </c>
      <c r="J101" s="18">
        <v>82</v>
      </c>
      <c r="K101" s="18">
        <v>0</v>
      </c>
      <c r="L101" s="18">
        <v>76</v>
      </c>
      <c r="M101" s="19">
        <f t="shared" si="3"/>
        <v>-6</v>
      </c>
    </row>
    <row r="102" spans="1:13" ht="14.45" x14ac:dyDescent="0.3">
      <c r="A102" s="13" t="s">
        <v>64</v>
      </c>
      <c r="B102" s="13" t="s">
        <v>239</v>
      </c>
      <c r="C102" s="22" t="s">
        <v>50</v>
      </c>
      <c r="D102" s="14">
        <v>4907063</v>
      </c>
      <c r="E102" s="15">
        <v>43409</v>
      </c>
      <c r="F102" s="16">
        <v>1388888.87</v>
      </c>
      <c r="G102" s="17">
        <v>25104.2</v>
      </c>
      <c r="H102" s="16">
        <v>1369718.81</v>
      </c>
      <c r="I102" s="17">
        <f t="shared" si="2"/>
        <v>-44274.260000000053</v>
      </c>
      <c r="J102" s="18">
        <v>157</v>
      </c>
      <c r="K102" s="18">
        <v>12</v>
      </c>
      <c r="L102" s="18">
        <v>169</v>
      </c>
      <c r="M102" s="19">
        <f t="shared" si="3"/>
        <v>0</v>
      </c>
    </row>
    <row r="103" spans="1:13" ht="14.45" x14ac:dyDescent="0.3">
      <c r="A103" s="13" t="s">
        <v>64</v>
      </c>
      <c r="B103" s="13" t="s">
        <v>239</v>
      </c>
      <c r="C103" s="22" t="s">
        <v>240</v>
      </c>
      <c r="D103" s="14">
        <v>4915013</v>
      </c>
      <c r="E103" s="15">
        <v>43355</v>
      </c>
      <c r="F103" s="16">
        <v>918845.69</v>
      </c>
      <c r="G103" s="17">
        <v>-75608.259999999995</v>
      </c>
      <c r="H103" s="16">
        <v>854999.64</v>
      </c>
      <c r="I103" s="17">
        <f t="shared" si="2"/>
        <v>11762.210000000065</v>
      </c>
      <c r="J103" s="18">
        <v>93</v>
      </c>
      <c r="K103" s="18">
        <v>0</v>
      </c>
      <c r="L103" s="18">
        <v>82</v>
      </c>
      <c r="M103" s="19">
        <f t="shared" si="3"/>
        <v>-11</v>
      </c>
    </row>
    <row r="104" spans="1:13" ht="14.45" x14ac:dyDescent="0.3">
      <c r="A104" s="13" t="s">
        <v>64</v>
      </c>
      <c r="B104" s="13" t="s">
        <v>186</v>
      </c>
      <c r="C104" s="22" t="s">
        <v>55</v>
      </c>
      <c r="D104" s="14">
        <v>21202039</v>
      </c>
      <c r="E104" s="15">
        <v>43384</v>
      </c>
      <c r="F104" s="16">
        <v>862850</v>
      </c>
      <c r="G104" s="20">
        <v>686401.76</v>
      </c>
      <c r="H104" s="16">
        <v>1676231.96</v>
      </c>
      <c r="I104" s="17">
        <f t="shared" si="2"/>
        <v>126980.19999999995</v>
      </c>
      <c r="J104" s="18">
        <v>36</v>
      </c>
      <c r="K104" s="18">
        <v>30</v>
      </c>
      <c r="L104" s="18">
        <v>56</v>
      </c>
      <c r="M104" s="19">
        <f t="shared" si="3"/>
        <v>-10</v>
      </c>
    </row>
    <row r="105" spans="1:13" ht="14.45" x14ac:dyDescent="0.3">
      <c r="A105" s="13" t="s">
        <v>64</v>
      </c>
      <c r="B105" s="13" t="s">
        <v>186</v>
      </c>
      <c r="C105" s="22" t="s">
        <v>39</v>
      </c>
      <c r="D105" s="14">
        <v>91727044</v>
      </c>
      <c r="E105" s="15">
        <v>43409</v>
      </c>
      <c r="F105" s="16">
        <v>504029.64</v>
      </c>
      <c r="G105" s="17">
        <v>0</v>
      </c>
      <c r="H105" s="16">
        <v>504631.16</v>
      </c>
      <c r="I105" s="17">
        <f t="shared" si="2"/>
        <v>601.51999999996042</v>
      </c>
      <c r="J105" s="18">
        <v>99</v>
      </c>
      <c r="K105" s="18">
        <v>0</v>
      </c>
      <c r="L105" s="18">
        <v>66</v>
      </c>
      <c r="M105" s="19">
        <f t="shared" si="3"/>
        <v>-33</v>
      </c>
    </row>
    <row r="106" spans="1:13" ht="14.45" x14ac:dyDescent="0.3">
      <c r="A106" s="13" t="s">
        <v>68</v>
      </c>
      <c r="B106" s="13" t="s">
        <v>290</v>
      </c>
      <c r="C106" s="22" t="s">
        <v>208</v>
      </c>
      <c r="D106" s="14">
        <v>30302019</v>
      </c>
      <c r="E106" s="15">
        <v>43419</v>
      </c>
      <c r="F106" s="16">
        <v>380262.3</v>
      </c>
      <c r="G106" s="17">
        <v>-7191.32</v>
      </c>
      <c r="H106" s="16">
        <v>362727.44</v>
      </c>
      <c r="I106" s="17">
        <f t="shared" si="2"/>
        <v>-10343.539999999986</v>
      </c>
      <c r="J106" s="18">
        <v>54</v>
      </c>
      <c r="K106" s="18">
        <v>0</v>
      </c>
      <c r="L106" s="18">
        <v>31</v>
      </c>
      <c r="M106" s="19">
        <f t="shared" si="3"/>
        <v>-23</v>
      </c>
    </row>
    <row r="107" spans="1:13" ht="14.45" x14ac:dyDescent="0.3">
      <c r="A107" s="13" t="s">
        <v>68</v>
      </c>
      <c r="B107" s="13" t="s">
        <v>68</v>
      </c>
      <c r="C107" s="22" t="s">
        <v>69</v>
      </c>
      <c r="D107" s="14">
        <v>4301079</v>
      </c>
      <c r="E107" s="15">
        <v>43359</v>
      </c>
      <c r="F107" s="16">
        <v>1893993.38</v>
      </c>
      <c r="G107" s="17">
        <v>320804.8</v>
      </c>
      <c r="H107" s="16">
        <v>2265779.41</v>
      </c>
      <c r="I107" s="17">
        <f t="shared" si="2"/>
        <v>50981.230000000272</v>
      </c>
      <c r="J107" s="18">
        <v>150</v>
      </c>
      <c r="K107" s="18">
        <v>81</v>
      </c>
      <c r="L107" s="18">
        <v>228</v>
      </c>
      <c r="M107" s="19">
        <f t="shared" si="3"/>
        <v>-3</v>
      </c>
    </row>
    <row r="108" spans="1:13" ht="14.45" x14ac:dyDescent="0.3">
      <c r="A108" s="13" t="s">
        <v>68</v>
      </c>
      <c r="B108" s="13" t="s">
        <v>68</v>
      </c>
      <c r="C108" s="22" t="s">
        <v>69</v>
      </c>
      <c r="D108" s="14">
        <v>4301080</v>
      </c>
      <c r="E108" s="15">
        <v>43419</v>
      </c>
      <c r="F108" s="16">
        <v>4151266.7</v>
      </c>
      <c r="G108" s="20">
        <v>1801.5</v>
      </c>
      <c r="H108" s="16">
        <v>3747809.39</v>
      </c>
      <c r="I108" s="17">
        <f t="shared" si="2"/>
        <v>-405258.81000000006</v>
      </c>
      <c r="J108" s="18">
        <v>72</v>
      </c>
      <c r="K108" s="18">
        <v>0</v>
      </c>
      <c r="L108" s="18">
        <v>49</v>
      </c>
      <c r="M108" s="19">
        <f t="shared" si="3"/>
        <v>-23</v>
      </c>
    </row>
    <row r="109" spans="1:13" ht="14.45" x14ac:dyDescent="0.3">
      <c r="A109" s="13" t="s">
        <v>68</v>
      </c>
      <c r="B109" s="13" t="s">
        <v>187</v>
      </c>
      <c r="C109" s="22" t="s">
        <v>24</v>
      </c>
      <c r="D109" s="14">
        <v>3103042</v>
      </c>
      <c r="E109" s="15">
        <v>43521</v>
      </c>
      <c r="F109" s="16">
        <v>4173323.91</v>
      </c>
      <c r="G109" s="17">
        <v>-15163.75</v>
      </c>
      <c r="H109" s="16">
        <v>4235781.26</v>
      </c>
      <c r="I109" s="17">
        <f t="shared" si="2"/>
        <v>77621.099999999627</v>
      </c>
      <c r="J109" s="18">
        <v>85</v>
      </c>
      <c r="K109" s="18">
        <v>5</v>
      </c>
      <c r="L109" s="18">
        <v>103</v>
      </c>
      <c r="M109" s="19">
        <f t="shared" si="3"/>
        <v>13</v>
      </c>
    </row>
    <row r="110" spans="1:13" ht="14.45" x14ac:dyDescent="0.3">
      <c r="A110" s="13" t="s">
        <v>68</v>
      </c>
      <c r="B110" s="13" t="s">
        <v>256</v>
      </c>
      <c r="C110" s="22" t="s">
        <v>127</v>
      </c>
      <c r="D110" s="14">
        <v>13202033</v>
      </c>
      <c r="E110" s="15">
        <v>43359</v>
      </c>
      <c r="F110" s="16">
        <v>2645236.16</v>
      </c>
      <c r="G110" s="17">
        <v>0</v>
      </c>
      <c r="H110" s="16">
        <v>2797622.82</v>
      </c>
      <c r="I110" s="17">
        <f t="shared" si="2"/>
        <v>152386.65999999968</v>
      </c>
      <c r="J110" s="18">
        <v>54</v>
      </c>
      <c r="K110" s="18">
        <v>0</v>
      </c>
      <c r="L110" s="18">
        <v>48</v>
      </c>
      <c r="M110" s="19">
        <f t="shared" si="3"/>
        <v>-6</v>
      </c>
    </row>
    <row r="111" spans="1:13" ht="14.45" x14ac:dyDescent="0.3">
      <c r="A111" s="13" t="s">
        <v>68</v>
      </c>
      <c r="B111" s="13" t="s">
        <v>237</v>
      </c>
      <c r="C111" s="22" t="s">
        <v>69</v>
      </c>
      <c r="D111" s="14">
        <v>4206071</v>
      </c>
      <c r="E111" s="15">
        <v>43517</v>
      </c>
      <c r="F111" s="16">
        <v>1185394.6000000001</v>
      </c>
      <c r="G111" s="20">
        <v>0</v>
      </c>
      <c r="H111" s="16">
        <v>1128564.94</v>
      </c>
      <c r="I111" s="17">
        <f t="shared" si="2"/>
        <v>-56829.660000000149</v>
      </c>
      <c r="J111" s="18">
        <v>70</v>
      </c>
      <c r="K111" s="18">
        <v>0</v>
      </c>
      <c r="L111" s="18">
        <v>97</v>
      </c>
      <c r="M111" s="19">
        <f t="shared" si="3"/>
        <v>27</v>
      </c>
    </row>
    <row r="112" spans="1:13" ht="14.45" x14ac:dyDescent="0.3">
      <c r="A112" s="13" t="s">
        <v>68</v>
      </c>
      <c r="B112" s="13" t="s">
        <v>157</v>
      </c>
      <c r="C112" s="22" t="s">
        <v>69</v>
      </c>
      <c r="D112" s="14">
        <v>4209123</v>
      </c>
      <c r="E112" s="15">
        <v>43480</v>
      </c>
      <c r="F112" s="16">
        <v>4165121.12</v>
      </c>
      <c r="G112" s="17">
        <v>88697.71</v>
      </c>
      <c r="H112" s="16">
        <v>4435383.16</v>
      </c>
      <c r="I112" s="17">
        <f t="shared" si="2"/>
        <v>181564.33000000002</v>
      </c>
      <c r="J112" s="18">
        <v>56</v>
      </c>
      <c r="K112" s="18">
        <v>17</v>
      </c>
      <c r="L112" s="18">
        <v>56</v>
      </c>
      <c r="M112" s="19">
        <f t="shared" si="3"/>
        <v>-17</v>
      </c>
    </row>
    <row r="113" spans="1:13" ht="14.45" x14ac:dyDescent="0.3">
      <c r="A113" s="13" t="s">
        <v>70</v>
      </c>
      <c r="B113" s="13" t="s">
        <v>158</v>
      </c>
      <c r="C113" s="22" t="s">
        <v>188</v>
      </c>
      <c r="D113" s="14">
        <v>18003035</v>
      </c>
      <c r="E113" s="15">
        <v>43448</v>
      </c>
      <c r="F113" s="16">
        <v>98162590.049999997</v>
      </c>
      <c r="G113" s="17">
        <v>6402866.2699999996</v>
      </c>
      <c r="H113" s="16">
        <v>104114468.2</v>
      </c>
      <c r="I113" s="17">
        <f t="shared" si="2"/>
        <v>-450988.11999999359</v>
      </c>
      <c r="J113" s="18">
        <v>968</v>
      </c>
      <c r="K113" s="18">
        <v>610</v>
      </c>
      <c r="L113" s="18">
        <v>1578</v>
      </c>
      <c r="M113" s="19">
        <f t="shared" si="3"/>
        <v>0</v>
      </c>
    </row>
    <row r="114" spans="1:13" ht="14.45" x14ac:dyDescent="0.3">
      <c r="A114" s="13" t="s">
        <v>70</v>
      </c>
      <c r="B114" s="13" t="s">
        <v>71</v>
      </c>
      <c r="C114" s="22" t="s">
        <v>382</v>
      </c>
      <c r="D114" s="14">
        <v>241202014</v>
      </c>
      <c r="E114" s="15">
        <v>43433</v>
      </c>
      <c r="F114" s="16">
        <v>2807514.44</v>
      </c>
      <c r="G114" s="17">
        <v>13445.84</v>
      </c>
      <c r="H114" s="16">
        <v>2949200.95</v>
      </c>
      <c r="I114" s="17">
        <f t="shared" si="2"/>
        <v>128240.67000000025</v>
      </c>
      <c r="J114" s="18">
        <v>84</v>
      </c>
      <c r="K114" s="18">
        <v>9</v>
      </c>
      <c r="L114" s="18">
        <v>92</v>
      </c>
      <c r="M114" s="19">
        <f t="shared" si="3"/>
        <v>-1</v>
      </c>
    </row>
    <row r="115" spans="1:13" ht="14.45" x14ac:dyDescent="0.3">
      <c r="A115" s="13" t="s">
        <v>70</v>
      </c>
      <c r="B115" s="13" t="s">
        <v>72</v>
      </c>
      <c r="C115" s="22" t="s">
        <v>40</v>
      </c>
      <c r="D115" s="14">
        <v>25407009</v>
      </c>
      <c r="E115" s="15">
        <v>43392</v>
      </c>
      <c r="F115" s="16">
        <v>6433805.7000000002</v>
      </c>
      <c r="G115" s="17">
        <v>341253.34</v>
      </c>
      <c r="H115" s="16">
        <v>6923236.1299999999</v>
      </c>
      <c r="I115" s="17">
        <f t="shared" si="2"/>
        <v>148177.08999999968</v>
      </c>
      <c r="J115" s="18">
        <v>160</v>
      </c>
      <c r="K115" s="18">
        <v>10</v>
      </c>
      <c r="L115" s="18">
        <v>160</v>
      </c>
      <c r="M115" s="19">
        <f t="shared" si="3"/>
        <v>-10</v>
      </c>
    </row>
    <row r="116" spans="1:13" ht="14.45" x14ac:dyDescent="0.3">
      <c r="A116" s="13" t="s">
        <v>70</v>
      </c>
      <c r="B116" s="13" t="s">
        <v>73</v>
      </c>
      <c r="C116" s="22" t="s">
        <v>78</v>
      </c>
      <c r="D116" s="14">
        <v>10006064</v>
      </c>
      <c r="E116" s="15">
        <v>43369</v>
      </c>
      <c r="F116" s="16">
        <v>2735640.96</v>
      </c>
      <c r="G116" s="17">
        <v>174911.33</v>
      </c>
      <c r="H116" s="16">
        <v>2900964.27</v>
      </c>
      <c r="I116" s="17">
        <f t="shared" si="2"/>
        <v>-9588.0199999999313</v>
      </c>
      <c r="J116" s="18">
        <v>48</v>
      </c>
      <c r="K116" s="18">
        <v>10</v>
      </c>
      <c r="L116" s="18">
        <v>58</v>
      </c>
      <c r="M116" s="19">
        <f t="shared" si="3"/>
        <v>0</v>
      </c>
    </row>
    <row r="117" spans="1:13" ht="14.45" x14ac:dyDescent="0.3">
      <c r="A117" s="13" t="s">
        <v>70</v>
      </c>
      <c r="B117" s="13" t="s">
        <v>73</v>
      </c>
      <c r="C117" s="22" t="s">
        <v>252</v>
      </c>
      <c r="D117" s="14">
        <v>10010015</v>
      </c>
      <c r="E117" s="15">
        <v>43475</v>
      </c>
      <c r="F117" s="16">
        <v>5799223.7000000002</v>
      </c>
      <c r="G117" s="20">
        <v>0</v>
      </c>
      <c r="H117" s="16">
        <v>5554244.9199999999</v>
      </c>
      <c r="I117" s="17">
        <f t="shared" si="2"/>
        <v>-244978.78000000026</v>
      </c>
      <c r="J117" s="18">
        <v>73</v>
      </c>
      <c r="K117" s="18">
        <v>0</v>
      </c>
      <c r="L117" s="18">
        <v>54</v>
      </c>
      <c r="M117" s="19">
        <f t="shared" si="3"/>
        <v>-19</v>
      </c>
    </row>
    <row r="118" spans="1:13" ht="14.45" x14ac:dyDescent="0.3">
      <c r="A118" s="13" t="s">
        <v>70</v>
      </c>
      <c r="B118" s="13" t="s">
        <v>73</v>
      </c>
      <c r="C118" s="22" t="s">
        <v>314</v>
      </c>
      <c r="D118" s="14">
        <v>51601015</v>
      </c>
      <c r="E118" s="15">
        <v>43369</v>
      </c>
      <c r="F118" s="16">
        <v>8525937.5500000007</v>
      </c>
      <c r="G118" s="20">
        <v>1720228.7</v>
      </c>
      <c r="H118" s="16">
        <v>10599484.25</v>
      </c>
      <c r="I118" s="17">
        <f t="shared" si="2"/>
        <v>353317.9999999993</v>
      </c>
      <c r="J118" s="18">
        <v>185</v>
      </c>
      <c r="K118" s="18">
        <v>159</v>
      </c>
      <c r="L118" s="18">
        <v>344</v>
      </c>
      <c r="M118" s="19">
        <f t="shared" si="3"/>
        <v>0</v>
      </c>
    </row>
    <row r="119" spans="1:13" ht="14.45" x14ac:dyDescent="0.3">
      <c r="A119" s="13" t="s">
        <v>70</v>
      </c>
      <c r="B119" s="13" t="s">
        <v>253</v>
      </c>
      <c r="C119" s="22" t="s">
        <v>254</v>
      </c>
      <c r="D119" s="14">
        <v>10204104</v>
      </c>
      <c r="E119" s="15">
        <v>43402</v>
      </c>
      <c r="F119" s="16">
        <v>3317124.65</v>
      </c>
      <c r="G119" s="20">
        <v>43992.06</v>
      </c>
      <c r="H119" s="16">
        <v>3370202.71</v>
      </c>
      <c r="I119" s="17">
        <f t="shared" si="2"/>
        <v>9086.0000000000582</v>
      </c>
      <c r="J119" s="18">
        <v>60</v>
      </c>
      <c r="K119" s="18">
        <v>5</v>
      </c>
      <c r="L119" s="18">
        <v>154</v>
      </c>
      <c r="M119" s="19">
        <f t="shared" si="3"/>
        <v>89</v>
      </c>
    </row>
    <row r="120" spans="1:13" ht="14.45" x14ac:dyDescent="0.3">
      <c r="A120" s="13" t="s">
        <v>70</v>
      </c>
      <c r="B120" s="13" t="s">
        <v>74</v>
      </c>
      <c r="C120" s="22" t="s">
        <v>297</v>
      </c>
      <c r="D120" s="14">
        <v>34811015</v>
      </c>
      <c r="E120" s="15">
        <v>43441</v>
      </c>
      <c r="F120" s="16">
        <v>2680558.94</v>
      </c>
      <c r="G120" s="17">
        <v>120534.74</v>
      </c>
      <c r="H120" s="16">
        <v>3097853.59</v>
      </c>
      <c r="I120" s="17">
        <f t="shared" si="2"/>
        <v>296759.90999999992</v>
      </c>
      <c r="J120" s="18">
        <v>102</v>
      </c>
      <c r="K120" s="18">
        <v>49</v>
      </c>
      <c r="L120" s="18">
        <v>148</v>
      </c>
      <c r="M120" s="19">
        <f t="shared" si="3"/>
        <v>-3</v>
      </c>
    </row>
    <row r="121" spans="1:13" ht="14.45" x14ac:dyDescent="0.3">
      <c r="A121" s="13" t="s">
        <v>70</v>
      </c>
      <c r="B121" s="13" t="s">
        <v>74</v>
      </c>
      <c r="C121" s="22" t="s">
        <v>31</v>
      </c>
      <c r="D121" s="14">
        <v>44701063</v>
      </c>
      <c r="E121" s="15">
        <v>43522</v>
      </c>
      <c r="F121" s="16">
        <v>8991858.5700000003</v>
      </c>
      <c r="G121" s="17">
        <v>275447.51</v>
      </c>
      <c r="H121" s="16">
        <v>9582054.4199999999</v>
      </c>
      <c r="I121" s="17">
        <f t="shared" si="2"/>
        <v>314748.33999999962</v>
      </c>
      <c r="J121" s="18">
        <v>187</v>
      </c>
      <c r="K121" s="18">
        <v>71</v>
      </c>
      <c r="L121" s="18">
        <v>254</v>
      </c>
      <c r="M121" s="19">
        <f t="shared" si="3"/>
        <v>-4</v>
      </c>
    </row>
    <row r="122" spans="1:13" ht="14.45" x14ac:dyDescent="0.3">
      <c r="A122" s="13" t="s">
        <v>70</v>
      </c>
      <c r="B122" s="13" t="s">
        <v>75</v>
      </c>
      <c r="C122" s="22" t="s">
        <v>247</v>
      </c>
      <c r="D122" s="14">
        <v>7406226</v>
      </c>
      <c r="E122" s="15">
        <v>43440</v>
      </c>
      <c r="F122" s="16">
        <v>6667563.5599999996</v>
      </c>
      <c r="G122" s="20">
        <v>355552.65</v>
      </c>
      <c r="H122" s="16">
        <v>7346678.7699999996</v>
      </c>
      <c r="I122" s="17">
        <f t="shared" si="2"/>
        <v>323562.55999999994</v>
      </c>
      <c r="J122" s="18">
        <v>100</v>
      </c>
      <c r="K122" s="18">
        <v>73</v>
      </c>
      <c r="L122" s="18">
        <v>172</v>
      </c>
      <c r="M122" s="19">
        <f t="shared" si="3"/>
        <v>-1</v>
      </c>
    </row>
    <row r="123" spans="1:13" ht="14.45" x14ac:dyDescent="0.3">
      <c r="A123" s="13" t="s">
        <v>70</v>
      </c>
      <c r="B123" s="13" t="s">
        <v>75</v>
      </c>
      <c r="C123" s="22" t="s">
        <v>76</v>
      </c>
      <c r="D123" s="14">
        <v>10201106</v>
      </c>
      <c r="E123" s="15">
        <v>43420</v>
      </c>
      <c r="F123" s="16">
        <v>16390152.960000001</v>
      </c>
      <c r="G123" s="17">
        <v>1801196.05</v>
      </c>
      <c r="H123" s="16">
        <v>18997428.059999999</v>
      </c>
      <c r="I123" s="17">
        <f t="shared" si="2"/>
        <v>806079.04999999772</v>
      </c>
      <c r="J123" s="18">
        <v>356</v>
      </c>
      <c r="K123" s="18">
        <v>115</v>
      </c>
      <c r="L123" s="18">
        <v>471</v>
      </c>
      <c r="M123" s="19">
        <f t="shared" si="3"/>
        <v>0</v>
      </c>
    </row>
    <row r="124" spans="1:13" ht="14.45" x14ac:dyDescent="0.3">
      <c r="A124" s="13" t="s">
        <v>70</v>
      </c>
      <c r="B124" s="13" t="s">
        <v>75</v>
      </c>
      <c r="C124" s="22" t="s">
        <v>292</v>
      </c>
      <c r="D124" s="14">
        <v>32601052</v>
      </c>
      <c r="E124" s="15">
        <v>43433</v>
      </c>
      <c r="F124" s="16">
        <v>45818725.479999997</v>
      </c>
      <c r="G124" s="17">
        <v>755818.72</v>
      </c>
      <c r="H124" s="16">
        <v>46935427.909999996</v>
      </c>
      <c r="I124" s="17">
        <f t="shared" si="2"/>
        <v>360883.70999999973</v>
      </c>
      <c r="J124" s="18">
        <v>687</v>
      </c>
      <c r="K124" s="18">
        <v>143</v>
      </c>
      <c r="L124" s="18">
        <v>822</v>
      </c>
      <c r="M124" s="19">
        <f t="shared" si="3"/>
        <v>-8</v>
      </c>
    </row>
    <row r="125" spans="1:13" ht="14.45" x14ac:dyDescent="0.3">
      <c r="A125" s="13" t="s">
        <v>70</v>
      </c>
      <c r="B125" s="13" t="s">
        <v>75</v>
      </c>
      <c r="C125" s="22" t="s">
        <v>76</v>
      </c>
      <c r="D125" s="14">
        <v>37302093</v>
      </c>
      <c r="E125" s="15">
        <v>43447</v>
      </c>
      <c r="F125" s="16">
        <v>4986828.05</v>
      </c>
      <c r="G125" s="17">
        <v>1301139.8799999999</v>
      </c>
      <c r="H125" s="16">
        <v>6370482.6699999999</v>
      </c>
      <c r="I125" s="17">
        <f t="shared" si="2"/>
        <v>82514.740000000224</v>
      </c>
      <c r="J125" s="18">
        <v>187</v>
      </c>
      <c r="K125" s="18">
        <v>41</v>
      </c>
      <c r="L125" s="18">
        <v>199</v>
      </c>
      <c r="M125" s="19">
        <f t="shared" si="3"/>
        <v>-29</v>
      </c>
    </row>
    <row r="126" spans="1:13" ht="14.45" x14ac:dyDescent="0.3">
      <c r="A126" s="13" t="s">
        <v>70</v>
      </c>
      <c r="B126" s="13" t="s">
        <v>75</v>
      </c>
      <c r="C126" s="22" t="s">
        <v>190</v>
      </c>
      <c r="D126" s="14">
        <v>61701185</v>
      </c>
      <c r="E126" s="15">
        <v>43391</v>
      </c>
      <c r="F126" s="16">
        <v>935810.65</v>
      </c>
      <c r="G126" s="17">
        <v>0</v>
      </c>
      <c r="H126" s="16">
        <v>878202.63</v>
      </c>
      <c r="I126" s="17">
        <f t="shared" si="2"/>
        <v>-57608.020000000019</v>
      </c>
      <c r="J126" s="18">
        <v>119</v>
      </c>
      <c r="K126" s="18">
        <v>0</v>
      </c>
      <c r="L126" s="18">
        <v>261</v>
      </c>
      <c r="M126" s="19">
        <f t="shared" si="3"/>
        <v>142</v>
      </c>
    </row>
    <row r="127" spans="1:13" ht="14.45" x14ac:dyDescent="0.3">
      <c r="A127" s="13" t="s">
        <v>70</v>
      </c>
      <c r="B127" s="13" t="s">
        <v>75</v>
      </c>
      <c r="C127" s="22" t="s">
        <v>192</v>
      </c>
      <c r="D127" s="14">
        <v>226303039</v>
      </c>
      <c r="E127" s="15">
        <v>43397</v>
      </c>
      <c r="F127" s="16">
        <v>6542666.5300000003</v>
      </c>
      <c r="G127" s="17">
        <v>142071.72</v>
      </c>
      <c r="H127" s="16">
        <v>6712122.4900000002</v>
      </c>
      <c r="I127" s="17">
        <f t="shared" si="2"/>
        <v>27384.239999999962</v>
      </c>
      <c r="J127" s="18">
        <v>181</v>
      </c>
      <c r="K127" s="18">
        <v>28</v>
      </c>
      <c r="L127" s="18">
        <v>245</v>
      </c>
      <c r="M127" s="19">
        <f t="shared" si="3"/>
        <v>36</v>
      </c>
    </row>
    <row r="128" spans="1:13" ht="14.45" x14ac:dyDescent="0.3">
      <c r="A128" s="13" t="s">
        <v>70</v>
      </c>
      <c r="B128" s="13" t="s">
        <v>75</v>
      </c>
      <c r="C128" s="22" t="s">
        <v>192</v>
      </c>
      <c r="D128" s="14">
        <v>226303041</v>
      </c>
      <c r="E128" s="15">
        <v>43434</v>
      </c>
      <c r="F128" s="16">
        <v>5552811.5999999996</v>
      </c>
      <c r="G128" s="17">
        <v>-267349.71999999997</v>
      </c>
      <c r="H128" s="16">
        <v>5323119.3</v>
      </c>
      <c r="I128" s="17">
        <f t="shared" si="2"/>
        <v>37657.420000000158</v>
      </c>
      <c r="J128" s="18">
        <v>183</v>
      </c>
      <c r="K128" s="18">
        <v>39</v>
      </c>
      <c r="L128" s="18">
        <v>223</v>
      </c>
      <c r="M128" s="19">
        <f t="shared" si="3"/>
        <v>1</v>
      </c>
    </row>
    <row r="129" spans="1:13" ht="14.45" x14ac:dyDescent="0.3">
      <c r="A129" s="13" t="s">
        <v>70</v>
      </c>
      <c r="B129" s="13" t="s">
        <v>189</v>
      </c>
      <c r="C129" s="22" t="s">
        <v>254</v>
      </c>
      <c r="D129" s="14">
        <v>37102069</v>
      </c>
      <c r="E129" s="15">
        <v>43448</v>
      </c>
      <c r="F129" s="16">
        <v>5008823.01</v>
      </c>
      <c r="G129" s="17">
        <v>-79.849999999999994</v>
      </c>
      <c r="H129" s="16">
        <v>5396028.4000000004</v>
      </c>
      <c r="I129" s="17">
        <f t="shared" si="2"/>
        <v>387285.24000000057</v>
      </c>
      <c r="J129" s="18">
        <v>102</v>
      </c>
      <c r="K129" s="18">
        <v>106</v>
      </c>
      <c r="L129" s="18">
        <v>208</v>
      </c>
      <c r="M129" s="19">
        <f t="shared" si="3"/>
        <v>0</v>
      </c>
    </row>
    <row r="130" spans="1:13" ht="14.45" x14ac:dyDescent="0.3">
      <c r="A130" s="13" t="s">
        <v>70</v>
      </c>
      <c r="B130" s="13" t="s">
        <v>189</v>
      </c>
      <c r="C130" s="22" t="s">
        <v>254</v>
      </c>
      <c r="D130" s="14">
        <v>37102072</v>
      </c>
      <c r="E130" s="15">
        <v>43448</v>
      </c>
      <c r="F130" s="16">
        <v>4610259.16</v>
      </c>
      <c r="G130" s="17">
        <v>0</v>
      </c>
      <c r="H130" s="16">
        <v>4733865.07</v>
      </c>
      <c r="I130" s="17">
        <f t="shared" si="2"/>
        <v>123605.91000000015</v>
      </c>
      <c r="J130" s="18">
        <v>85</v>
      </c>
      <c r="K130" s="18">
        <v>47</v>
      </c>
      <c r="L130" s="18">
        <v>145</v>
      </c>
      <c r="M130" s="19">
        <f t="shared" si="3"/>
        <v>13</v>
      </c>
    </row>
    <row r="131" spans="1:13" ht="14.45" x14ac:dyDescent="0.3">
      <c r="A131" s="13" t="s">
        <v>70</v>
      </c>
      <c r="B131" s="13" t="s">
        <v>77</v>
      </c>
      <c r="C131" s="22" t="s">
        <v>272</v>
      </c>
      <c r="D131" s="14">
        <v>18009018</v>
      </c>
      <c r="E131" s="15">
        <v>43487</v>
      </c>
      <c r="F131" s="16">
        <v>205057</v>
      </c>
      <c r="G131" s="17">
        <v>10042.83</v>
      </c>
      <c r="H131" s="16">
        <v>228082.83</v>
      </c>
      <c r="I131" s="17">
        <f t="shared" si="2"/>
        <v>12982.999999999987</v>
      </c>
      <c r="J131" s="18">
        <v>60</v>
      </c>
      <c r="K131" s="18">
        <v>0</v>
      </c>
      <c r="L131" s="18">
        <v>51</v>
      </c>
      <c r="M131" s="19">
        <f t="shared" si="3"/>
        <v>-9</v>
      </c>
    </row>
    <row r="132" spans="1:13" ht="14.45" x14ac:dyDescent="0.3">
      <c r="A132" s="13" t="s">
        <v>70</v>
      </c>
      <c r="B132" s="13" t="s">
        <v>77</v>
      </c>
      <c r="C132" s="22" t="s">
        <v>254</v>
      </c>
      <c r="D132" s="14">
        <v>37201098</v>
      </c>
      <c r="E132" s="15">
        <v>43444</v>
      </c>
      <c r="F132" s="16">
        <v>3022420.5</v>
      </c>
      <c r="G132" s="17">
        <v>-0.02</v>
      </c>
      <c r="H132" s="16">
        <v>3099932.54</v>
      </c>
      <c r="I132" s="17">
        <f t="shared" ref="I132:I195" si="4">H132-F132-G132</f>
        <v>77512.060000000041</v>
      </c>
      <c r="J132" s="18">
        <v>102</v>
      </c>
      <c r="K132" s="18">
        <v>0</v>
      </c>
      <c r="L132" s="18">
        <v>84</v>
      </c>
      <c r="M132" s="19">
        <f t="shared" ref="M132:M195" si="5">L132-J132-K132</f>
        <v>-18</v>
      </c>
    </row>
    <row r="133" spans="1:13" ht="14.45" x14ac:dyDescent="0.3">
      <c r="A133" s="13" t="s">
        <v>70</v>
      </c>
      <c r="B133" s="13" t="s">
        <v>77</v>
      </c>
      <c r="C133" s="22" t="s">
        <v>19</v>
      </c>
      <c r="D133" s="14">
        <v>91628067</v>
      </c>
      <c r="E133" s="15">
        <v>43524</v>
      </c>
      <c r="F133" s="16">
        <v>609894</v>
      </c>
      <c r="G133" s="17">
        <v>-1077.5999999999999</v>
      </c>
      <c r="H133" s="16">
        <v>588616.22</v>
      </c>
      <c r="I133" s="17">
        <f t="shared" si="4"/>
        <v>-20200.180000000029</v>
      </c>
      <c r="J133" s="18">
        <v>60</v>
      </c>
      <c r="K133" s="18">
        <v>31</v>
      </c>
      <c r="L133" s="18">
        <v>99</v>
      </c>
      <c r="M133" s="19">
        <f t="shared" si="5"/>
        <v>8</v>
      </c>
    </row>
    <row r="134" spans="1:13" ht="14.45" x14ac:dyDescent="0.3">
      <c r="A134" s="13" t="s">
        <v>70</v>
      </c>
      <c r="B134" s="13" t="s">
        <v>77</v>
      </c>
      <c r="C134" s="22" t="s">
        <v>360</v>
      </c>
      <c r="D134" s="14">
        <v>120802012</v>
      </c>
      <c r="E134" s="15">
        <v>43444</v>
      </c>
      <c r="F134" s="16">
        <v>492135.9</v>
      </c>
      <c r="G134" s="17">
        <v>0</v>
      </c>
      <c r="H134" s="16">
        <v>485212.53</v>
      </c>
      <c r="I134" s="17">
        <f t="shared" si="4"/>
        <v>-6923.3699999999953</v>
      </c>
      <c r="J134" s="18">
        <v>85</v>
      </c>
      <c r="K134" s="18">
        <v>0</v>
      </c>
      <c r="L134" s="18">
        <v>78</v>
      </c>
      <c r="M134" s="19">
        <f t="shared" si="5"/>
        <v>-7</v>
      </c>
    </row>
    <row r="135" spans="1:13" ht="14.45" x14ac:dyDescent="0.3">
      <c r="A135" s="13" t="s">
        <v>79</v>
      </c>
      <c r="B135" s="13" t="s">
        <v>80</v>
      </c>
      <c r="C135" s="22" t="s">
        <v>250</v>
      </c>
      <c r="D135" s="14">
        <v>9105073</v>
      </c>
      <c r="E135" s="15">
        <v>43364</v>
      </c>
      <c r="F135" s="16">
        <v>474267.76</v>
      </c>
      <c r="G135" s="17">
        <v>50080.66</v>
      </c>
      <c r="H135" s="16">
        <v>532093.28</v>
      </c>
      <c r="I135" s="17">
        <f t="shared" si="4"/>
        <v>7744.8600000000151</v>
      </c>
      <c r="J135" s="18">
        <v>156</v>
      </c>
      <c r="K135" s="18">
        <v>0</v>
      </c>
      <c r="L135" s="18">
        <v>94</v>
      </c>
      <c r="M135" s="19">
        <f t="shared" si="5"/>
        <v>-62</v>
      </c>
    </row>
    <row r="136" spans="1:13" ht="14.45" x14ac:dyDescent="0.3">
      <c r="A136" s="13" t="s">
        <v>79</v>
      </c>
      <c r="B136" s="13" t="s">
        <v>80</v>
      </c>
      <c r="C136" s="22" t="s">
        <v>300</v>
      </c>
      <c r="D136" s="14">
        <v>38701014</v>
      </c>
      <c r="E136" s="15">
        <v>43454</v>
      </c>
      <c r="F136" s="16">
        <v>1442556.4</v>
      </c>
      <c r="G136" s="17">
        <v>-69159.28</v>
      </c>
      <c r="H136" s="16">
        <v>1234870.6299999999</v>
      </c>
      <c r="I136" s="17">
        <f t="shared" si="4"/>
        <v>-138526.49000000002</v>
      </c>
      <c r="J136" s="18">
        <v>105</v>
      </c>
      <c r="K136" s="18">
        <v>0</v>
      </c>
      <c r="L136" s="18">
        <v>105</v>
      </c>
      <c r="M136" s="19">
        <f t="shared" si="5"/>
        <v>0</v>
      </c>
    </row>
    <row r="137" spans="1:13" ht="14.45" x14ac:dyDescent="0.3">
      <c r="A137" s="13" t="s">
        <v>79</v>
      </c>
      <c r="B137" s="13" t="s">
        <v>80</v>
      </c>
      <c r="C137" s="22" t="s">
        <v>333</v>
      </c>
      <c r="D137" s="14">
        <v>81605019</v>
      </c>
      <c r="E137" s="15">
        <v>43347</v>
      </c>
      <c r="F137" s="16">
        <v>1597549.75</v>
      </c>
      <c r="G137" s="17">
        <v>0</v>
      </c>
      <c r="H137" s="16">
        <v>1489057.51</v>
      </c>
      <c r="I137" s="17">
        <f t="shared" si="4"/>
        <v>-108492.23999999999</v>
      </c>
      <c r="J137" s="18">
        <v>185</v>
      </c>
      <c r="K137" s="18">
        <v>0</v>
      </c>
      <c r="L137" s="18">
        <v>179</v>
      </c>
      <c r="M137" s="19">
        <f t="shared" si="5"/>
        <v>-6</v>
      </c>
    </row>
    <row r="138" spans="1:13" ht="14.45" x14ac:dyDescent="0.3">
      <c r="A138" s="13" t="s">
        <v>79</v>
      </c>
      <c r="B138" s="13" t="s">
        <v>80</v>
      </c>
      <c r="C138" s="22" t="s">
        <v>387</v>
      </c>
      <c r="D138" s="14">
        <v>274501008</v>
      </c>
      <c r="E138" s="15">
        <v>43454</v>
      </c>
      <c r="F138" s="16">
        <v>1442157.61</v>
      </c>
      <c r="G138" s="17">
        <v>90192.06</v>
      </c>
      <c r="H138" s="16">
        <v>1438919.7</v>
      </c>
      <c r="I138" s="17">
        <f t="shared" si="4"/>
        <v>-93429.970000000147</v>
      </c>
      <c r="J138" s="18">
        <v>69</v>
      </c>
      <c r="K138" s="18">
        <v>0</v>
      </c>
      <c r="L138" s="18">
        <v>50</v>
      </c>
      <c r="M138" s="19">
        <f t="shared" si="5"/>
        <v>-19</v>
      </c>
    </row>
    <row r="139" spans="1:13" ht="14.45" x14ac:dyDescent="0.3">
      <c r="A139" s="13" t="s">
        <v>79</v>
      </c>
      <c r="B139" s="13" t="s">
        <v>79</v>
      </c>
      <c r="C139" s="22" t="s">
        <v>29</v>
      </c>
      <c r="D139" s="14">
        <v>911227</v>
      </c>
      <c r="E139" s="15">
        <v>43490</v>
      </c>
      <c r="F139" s="16">
        <v>2749311.95</v>
      </c>
      <c r="G139" s="20">
        <v>-2659.64</v>
      </c>
      <c r="H139" s="16">
        <v>2779820.45</v>
      </c>
      <c r="I139" s="17">
        <f t="shared" si="4"/>
        <v>33168.14</v>
      </c>
      <c r="J139" s="18">
        <v>200</v>
      </c>
      <c r="K139" s="18">
        <v>0</v>
      </c>
      <c r="L139" s="18">
        <v>189</v>
      </c>
      <c r="M139" s="19">
        <f t="shared" si="5"/>
        <v>-11</v>
      </c>
    </row>
    <row r="140" spans="1:13" ht="14.45" x14ac:dyDescent="0.3">
      <c r="A140" s="13" t="s">
        <v>79</v>
      </c>
      <c r="B140" s="13" t="s">
        <v>79</v>
      </c>
      <c r="C140" s="22" t="s">
        <v>238</v>
      </c>
      <c r="D140" s="14">
        <v>4801064</v>
      </c>
      <c r="E140" s="15">
        <v>43474</v>
      </c>
      <c r="F140" s="16">
        <v>11384511.199999999</v>
      </c>
      <c r="G140" s="17">
        <v>-155957.07999999999</v>
      </c>
      <c r="H140" s="16">
        <v>10773481.07</v>
      </c>
      <c r="I140" s="17">
        <f t="shared" si="4"/>
        <v>-455073.049999999</v>
      </c>
      <c r="J140" s="18">
        <v>150</v>
      </c>
      <c r="K140" s="18">
        <v>53</v>
      </c>
      <c r="L140" s="18">
        <v>203</v>
      </c>
      <c r="M140" s="19">
        <f t="shared" si="5"/>
        <v>0</v>
      </c>
    </row>
    <row r="141" spans="1:13" ht="14.45" x14ac:dyDescent="0.3">
      <c r="A141" s="13" t="s">
        <v>79</v>
      </c>
      <c r="B141" s="13" t="s">
        <v>79</v>
      </c>
      <c r="C141" s="22" t="s">
        <v>193</v>
      </c>
      <c r="D141" s="14">
        <v>9214080</v>
      </c>
      <c r="E141" s="15">
        <v>43347</v>
      </c>
      <c r="F141" s="16">
        <v>30450159</v>
      </c>
      <c r="G141" s="20">
        <v>738983.03</v>
      </c>
      <c r="H141" s="16">
        <v>27831944.100000001</v>
      </c>
      <c r="I141" s="17">
        <f t="shared" si="4"/>
        <v>-3357197.9299999988</v>
      </c>
      <c r="J141" s="18">
        <v>504</v>
      </c>
      <c r="K141" s="18">
        <v>28</v>
      </c>
      <c r="L141" s="18">
        <v>532</v>
      </c>
      <c r="M141" s="19">
        <f t="shared" si="5"/>
        <v>0</v>
      </c>
    </row>
    <row r="142" spans="1:13" ht="14.45" x14ac:dyDescent="0.3">
      <c r="A142" s="13" t="s">
        <v>79</v>
      </c>
      <c r="B142" s="13" t="s">
        <v>79</v>
      </c>
      <c r="C142" s="22" t="s">
        <v>275</v>
      </c>
      <c r="D142" s="14">
        <v>19607031</v>
      </c>
      <c r="E142" s="15">
        <v>43424</v>
      </c>
      <c r="F142" s="16">
        <v>674379.67</v>
      </c>
      <c r="G142" s="17">
        <v>1590.75</v>
      </c>
      <c r="H142" s="16">
        <v>549650.4</v>
      </c>
      <c r="I142" s="17">
        <f t="shared" si="4"/>
        <v>-126320.02000000002</v>
      </c>
      <c r="J142" s="18">
        <v>60</v>
      </c>
      <c r="K142" s="18">
        <v>0</v>
      </c>
      <c r="L142" s="18">
        <v>78</v>
      </c>
      <c r="M142" s="19">
        <f t="shared" si="5"/>
        <v>18</v>
      </c>
    </row>
    <row r="143" spans="1:13" ht="14.45" x14ac:dyDescent="0.3">
      <c r="A143" s="13" t="s">
        <v>79</v>
      </c>
      <c r="B143" s="13" t="s">
        <v>79</v>
      </c>
      <c r="C143" s="22" t="s">
        <v>38</v>
      </c>
      <c r="D143" s="14">
        <v>91845864</v>
      </c>
      <c r="E143" s="15">
        <v>43476</v>
      </c>
      <c r="F143" s="16">
        <v>3435737.14</v>
      </c>
      <c r="G143" s="17">
        <v>1584406.14</v>
      </c>
      <c r="H143" s="16">
        <v>5064886.29</v>
      </c>
      <c r="I143" s="17">
        <f t="shared" si="4"/>
        <v>44743.010000000009</v>
      </c>
      <c r="J143" s="18">
        <v>276</v>
      </c>
      <c r="K143" s="18">
        <v>52</v>
      </c>
      <c r="L143" s="18">
        <v>322</v>
      </c>
      <c r="M143" s="19">
        <f t="shared" si="5"/>
        <v>-6</v>
      </c>
    </row>
    <row r="144" spans="1:13" ht="14.45" x14ac:dyDescent="0.3">
      <c r="A144" s="13" t="s">
        <v>79</v>
      </c>
      <c r="B144" s="13" t="s">
        <v>79</v>
      </c>
      <c r="C144" s="22" t="s">
        <v>194</v>
      </c>
      <c r="D144" s="14">
        <v>237402149</v>
      </c>
      <c r="E144" s="15">
        <v>43399</v>
      </c>
      <c r="F144" s="16">
        <v>821756.18</v>
      </c>
      <c r="G144" s="17">
        <v>183200.9</v>
      </c>
      <c r="H144" s="16">
        <v>984100.77</v>
      </c>
      <c r="I144" s="17">
        <f t="shared" si="4"/>
        <v>-20856.310000000027</v>
      </c>
      <c r="J144" s="18">
        <v>148</v>
      </c>
      <c r="K144" s="18">
        <v>41</v>
      </c>
      <c r="L144" s="18">
        <v>182</v>
      </c>
      <c r="M144" s="19">
        <f t="shared" si="5"/>
        <v>-7</v>
      </c>
    </row>
    <row r="145" spans="1:13" ht="14.45" x14ac:dyDescent="0.3">
      <c r="A145" s="13" t="s">
        <v>79</v>
      </c>
      <c r="B145" s="13" t="s">
        <v>79</v>
      </c>
      <c r="C145" s="22" t="s">
        <v>18</v>
      </c>
      <c r="D145" s="14">
        <v>237403077</v>
      </c>
      <c r="E145" s="15">
        <v>43441</v>
      </c>
      <c r="F145" s="16">
        <v>7377285.8899999997</v>
      </c>
      <c r="G145" s="17">
        <v>1041755.49</v>
      </c>
      <c r="H145" s="16">
        <v>8435723.4600000009</v>
      </c>
      <c r="I145" s="17">
        <f t="shared" si="4"/>
        <v>16682.080000001239</v>
      </c>
      <c r="J145" s="18">
        <v>294</v>
      </c>
      <c r="K145" s="18">
        <v>107</v>
      </c>
      <c r="L145" s="18">
        <v>456</v>
      </c>
      <c r="M145" s="19">
        <f t="shared" si="5"/>
        <v>55</v>
      </c>
    </row>
    <row r="146" spans="1:13" ht="14.45" x14ac:dyDescent="0.3">
      <c r="A146" s="13" t="s">
        <v>79</v>
      </c>
      <c r="B146" s="13" t="s">
        <v>83</v>
      </c>
      <c r="C146" s="22" t="s">
        <v>81</v>
      </c>
      <c r="D146" s="14">
        <v>13409029</v>
      </c>
      <c r="E146" s="15">
        <v>43424</v>
      </c>
      <c r="F146" s="16">
        <v>26379472.050000001</v>
      </c>
      <c r="G146" s="17">
        <v>-618283.16</v>
      </c>
      <c r="H146" s="16">
        <v>27227905.760000002</v>
      </c>
      <c r="I146" s="17">
        <f t="shared" si="4"/>
        <v>1466716.870000001</v>
      </c>
      <c r="J146" s="18">
        <v>588</v>
      </c>
      <c r="K146" s="18">
        <v>6</v>
      </c>
      <c r="L146" s="18">
        <v>593</v>
      </c>
      <c r="M146" s="19">
        <f t="shared" si="5"/>
        <v>-1</v>
      </c>
    </row>
    <row r="147" spans="1:13" ht="14.45" x14ac:dyDescent="0.3">
      <c r="A147" s="13" t="s">
        <v>79</v>
      </c>
      <c r="B147" s="13" t="s">
        <v>83</v>
      </c>
      <c r="C147" s="22" t="s">
        <v>84</v>
      </c>
      <c r="D147" s="14">
        <v>35302074</v>
      </c>
      <c r="E147" s="15">
        <v>43509</v>
      </c>
      <c r="F147" s="16">
        <v>24897375.140000001</v>
      </c>
      <c r="G147" s="20">
        <v>983294.27</v>
      </c>
      <c r="H147" s="16">
        <v>26058373.68</v>
      </c>
      <c r="I147" s="17">
        <f t="shared" si="4"/>
        <v>177704.26999999909</v>
      </c>
      <c r="J147" s="18">
        <v>439</v>
      </c>
      <c r="K147" s="18">
        <v>154</v>
      </c>
      <c r="L147" s="18">
        <v>479</v>
      </c>
      <c r="M147" s="19">
        <f t="shared" si="5"/>
        <v>-114</v>
      </c>
    </row>
    <row r="148" spans="1:13" ht="14.45" x14ac:dyDescent="0.3">
      <c r="A148" s="13" t="s">
        <v>79</v>
      </c>
      <c r="B148" s="13" t="s">
        <v>83</v>
      </c>
      <c r="C148" s="22" t="s">
        <v>82</v>
      </c>
      <c r="D148" s="14">
        <v>81602076</v>
      </c>
      <c r="E148" s="15">
        <v>43347</v>
      </c>
      <c r="F148" s="16">
        <v>4986228.1100000003</v>
      </c>
      <c r="G148" s="17">
        <v>-92631.32</v>
      </c>
      <c r="H148" s="16">
        <v>4609989.1399999997</v>
      </c>
      <c r="I148" s="17">
        <f t="shared" si="4"/>
        <v>-283607.65000000066</v>
      </c>
      <c r="J148" s="18">
        <v>236</v>
      </c>
      <c r="K148" s="18">
        <v>0</v>
      </c>
      <c r="L148" s="18">
        <v>236</v>
      </c>
      <c r="M148" s="19">
        <f t="shared" si="5"/>
        <v>0</v>
      </c>
    </row>
    <row r="149" spans="1:13" ht="14.45" x14ac:dyDescent="0.3">
      <c r="A149" s="13" t="s">
        <v>79</v>
      </c>
      <c r="B149" s="13" t="s">
        <v>83</v>
      </c>
      <c r="C149" s="22" t="s">
        <v>362</v>
      </c>
      <c r="D149" s="14">
        <v>131502009</v>
      </c>
      <c r="E149" s="15">
        <v>43522</v>
      </c>
      <c r="F149" s="16">
        <v>29826069.710000001</v>
      </c>
      <c r="G149" s="17">
        <v>1634176.34</v>
      </c>
      <c r="H149" s="16">
        <v>31956693.890000001</v>
      </c>
      <c r="I149" s="17">
        <f t="shared" si="4"/>
        <v>496447.83999999962</v>
      </c>
      <c r="J149" s="18">
        <v>603</v>
      </c>
      <c r="K149" s="18">
        <v>18</v>
      </c>
      <c r="L149" s="18">
        <v>680</v>
      </c>
      <c r="M149" s="19">
        <f t="shared" si="5"/>
        <v>59</v>
      </c>
    </row>
    <row r="150" spans="1:13" ht="14.45" x14ac:dyDescent="0.3">
      <c r="A150" s="13" t="s">
        <v>79</v>
      </c>
      <c r="B150" s="13" t="s">
        <v>83</v>
      </c>
      <c r="C150" s="22" t="s">
        <v>367</v>
      </c>
      <c r="D150" s="14">
        <v>156701025</v>
      </c>
      <c r="E150" s="15">
        <v>43496</v>
      </c>
      <c r="F150" s="16">
        <v>15597320.25</v>
      </c>
      <c r="G150" s="17">
        <v>2438727.88</v>
      </c>
      <c r="H150" s="16">
        <v>18264744.109999999</v>
      </c>
      <c r="I150" s="17">
        <f t="shared" si="4"/>
        <v>228695.97999999952</v>
      </c>
      <c r="J150" s="18">
        <v>420</v>
      </c>
      <c r="K150" s="18">
        <v>184</v>
      </c>
      <c r="L150" s="18">
        <v>604</v>
      </c>
      <c r="M150" s="19">
        <f t="shared" si="5"/>
        <v>0</v>
      </c>
    </row>
    <row r="151" spans="1:13" ht="14.45" x14ac:dyDescent="0.3">
      <c r="A151" s="13" t="s">
        <v>79</v>
      </c>
      <c r="B151" s="13" t="s">
        <v>83</v>
      </c>
      <c r="C151" s="22" t="s">
        <v>362</v>
      </c>
      <c r="D151" s="14">
        <v>156702032</v>
      </c>
      <c r="E151" s="15">
        <v>43524</v>
      </c>
      <c r="F151" s="16">
        <v>57943494.299999997</v>
      </c>
      <c r="G151" s="17">
        <v>7315743.1699999999</v>
      </c>
      <c r="H151" s="16">
        <v>64914619.670000002</v>
      </c>
      <c r="I151" s="17">
        <f t="shared" si="4"/>
        <v>-344617.79999999516</v>
      </c>
      <c r="J151" s="18">
        <v>756</v>
      </c>
      <c r="K151" s="18">
        <v>55</v>
      </c>
      <c r="L151" s="18">
        <v>810</v>
      </c>
      <c r="M151" s="19">
        <f t="shared" si="5"/>
        <v>-1</v>
      </c>
    </row>
    <row r="152" spans="1:13" ht="14.45" x14ac:dyDescent="0.3">
      <c r="A152" s="13" t="s">
        <v>79</v>
      </c>
      <c r="B152" s="13" t="s">
        <v>83</v>
      </c>
      <c r="C152" s="22" t="s">
        <v>385</v>
      </c>
      <c r="D152" s="14">
        <v>268101012</v>
      </c>
      <c r="E152" s="15">
        <v>43517</v>
      </c>
      <c r="F152" s="16">
        <v>34857000</v>
      </c>
      <c r="G152" s="17">
        <v>5430400.1600000001</v>
      </c>
      <c r="H152" s="16">
        <v>40245471.710000001</v>
      </c>
      <c r="I152" s="17">
        <f t="shared" si="4"/>
        <v>-41928.449999999255</v>
      </c>
      <c r="J152" s="18">
        <v>505</v>
      </c>
      <c r="K152" s="18">
        <v>195</v>
      </c>
      <c r="L152" s="18">
        <v>689</v>
      </c>
      <c r="M152" s="19">
        <f t="shared" si="5"/>
        <v>-11</v>
      </c>
    </row>
    <row r="153" spans="1:13" ht="14.45" x14ac:dyDescent="0.3">
      <c r="A153" s="13" t="s">
        <v>79</v>
      </c>
      <c r="B153" s="13" t="s">
        <v>85</v>
      </c>
      <c r="C153" s="22" t="s">
        <v>324</v>
      </c>
      <c r="D153" s="14">
        <v>59602043</v>
      </c>
      <c r="E153" s="15">
        <v>43364</v>
      </c>
      <c r="F153" s="16">
        <v>4255415.4800000004</v>
      </c>
      <c r="G153" s="17">
        <v>573846.13</v>
      </c>
      <c r="H153" s="16">
        <v>4494481.42</v>
      </c>
      <c r="I153" s="17">
        <f t="shared" si="4"/>
        <v>-334780.19000000053</v>
      </c>
      <c r="J153" s="18">
        <v>136</v>
      </c>
      <c r="K153" s="18">
        <v>10</v>
      </c>
      <c r="L153" s="18">
        <v>289</v>
      </c>
      <c r="M153" s="19">
        <f t="shared" si="5"/>
        <v>143</v>
      </c>
    </row>
    <row r="154" spans="1:13" ht="14.45" x14ac:dyDescent="0.3">
      <c r="A154" s="13" t="s">
        <v>79</v>
      </c>
      <c r="B154" s="13" t="s">
        <v>86</v>
      </c>
      <c r="C154" s="22" t="s">
        <v>18</v>
      </c>
      <c r="D154" s="14">
        <v>9514028</v>
      </c>
      <c r="E154" s="15">
        <v>43483</v>
      </c>
      <c r="F154" s="16">
        <v>1088533</v>
      </c>
      <c r="G154" s="17">
        <v>-63243</v>
      </c>
      <c r="H154" s="16">
        <v>978032.16</v>
      </c>
      <c r="I154" s="17">
        <f t="shared" si="4"/>
        <v>-47257.839999999967</v>
      </c>
      <c r="J154" s="18">
        <v>78</v>
      </c>
      <c r="K154" s="18">
        <v>0</v>
      </c>
      <c r="L154" s="18">
        <v>95</v>
      </c>
      <c r="M154" s="19">
        <f t="shared" si="5"/>
        <v>17</v>
      </c>
    </row>
    <row r="155" spans="1:13" ht="14.45" x14ac:dyDescent="0.3">
      <c r="A155" s="13" t="s">
        <v>79</v>
      </c>
      <c r="B155" s="13" t="s">
        <v>86</v>
      </c>
      <c r="C155" s="22" t="s">
        <v>195</v>
      </c>
      <c r="D155" s="14">
        <v>255501011</v>
      </c>
      <c r="E155" s="15">
        <v>43367</v>
      </c>
      <c r="F155" s="16">
        <v>6878335.7000000002</v>
      </c>
      <c r="G155" s="20">
        <v>-10800.72</v>
      </c>
      <c r="H155" s="16">
        <v>6199388.5999999996</v>
      </c>
      <c r="I155" s="17">
        <f t="shared" si="4"/>
        <v>-668146.38000000059</v>
      </c>
      <c r="J155" s="18">
        <v>247</v>
      </c>
      <c r="K155" s="18">
        <v>0</v>
      </c>
      <c r="L155" s="18">
        <v>312</v>
      </c>
      <c r="M155" s="19">
        <f t="shared" si="5"/>
        <v>65</v>
      </c>
    </row>
    <row r="156" spans="1:13" ht="14.45" x14ac:dyDescent="0.3">
      <c r="A156" s="13" t="s">
        <v>79</v>
      </c>
      <c r="B156" s="13" t="s">
        <v>86</v>
      </c>
      <c r="C156" s="22" t="s">
        <v>389</v>
      </c>
      <c r="D156" s="14">
        <v>298101007</v>
      </c>
      <c r="E156" s="15">
        <v>43474</v>
      </c>
      <c r="F156" s="16">
        <v>4016437.41</v>
      </c>
      <c r="G156" s="20">
        <v>25443.81</v>
      </c>
      <c r="H156" s="16">
        <v>3935667.69</v>
      </c>
      <c r="I156" s="17">
        <f t="shared" si="4"/>
        <v>-106213.5300000002</v>
      </c>
      <c r="J156" s="18">
        <v>206</v>
      </c>
      <c r="K156" s="18">
        <v>10</v>
      </c>
      <c r="L156" s="18">
        <v>218</v>
      </c>
      <c r="M156" s="19">
        <f t="shared" si="5"/>
        <v>2</v>
      </c>
    </row>
    <row r="157" spans="1:13" ht="14.45" x14ac:dyDescent="0.3">
      <c r="A157" s="13" t="s">
        <v>79</v>
      </c>
      <c r="B157" s="13" t="s">
        <v>88</v>
      </c>
      <c r="C157" s="22" t="s">
        <v>39</v>
      </c>
      <c r="D157" s="14">
        <v>91818126</v>
      </c>
      <c r="E157" s="15">
        <v>43433</v>
      </c>
      <c r="F157" s="16">
        <v>1122177.77</v>
      </c>
      <c r="G157" s="17">
        <v>13289.4</v>
      </c>
      <c r="H157" s="16">
        <v>1049217.04</v>
      </c>
      <c r="I157" s="17">
        <f t="shared" si="4"/>
        <v>-86250.129999999976</v>
      </c>
      <c r="J157" s="18">
        <v>341</v>
      </c>
      <c r="K157" s="18">
        <v>0</v>
      </c>
      <c r="L157" s="18">
        <v>338</v>
      </c>
      <c r="M157" s="19">
        <f t="shared" si="5"/>
        <v>-3</v>
      </c>
    </row>
    <row r="158" spans="1:13" ht="14.45" x14ac:dyDescent="0.3">
      <c r="A158" s="13" t="s">
        <v>79</v>
      </c>
      <c r="B158" s="13" t="s">
        <v>88</v>
      </c>
      <c r="C158" s="22" t="s">
        <v>361</v>
      </c>
      <c r="D158" s="14">
        <v>128901029</v>
      </c>
      <c r="E158" s="15">
        <v>43522</v>
      </c>
      <c r="F158" s="16">
        <v>6714487.7400000002</v>
      </c>
      <c r="G158" s="17">
        <v>147372.04</v>
      </c>
      <c r="H158" s="16">
        <v>7002372.21</v>
      </c>
      <c r="I158" s="17">
        <f t="shared" si="4"/>
        <v>140512.42999999973</v>
      </c>
      <c r="J158" s="18">
        <v>386</v>
      </c>
      <c r="K158" s="18">
        <v>19</v>
      </c>
      <c r="L158" s="18">
        <v>405</v>
      </c>
      <c r="M158" s="19">
        <f t="shared" si="5"/>
        <v>0</v>
      </c>
    </row>
    <row r="159" spans="1:13" ht="14.45" x14ac:dyDescent="0.3">
      <c r="A159" s="13" t="s">
        <v>79</v>
      </c>
      <c r="B159" s="13" t="s">
        <v>89</v>
      </c>
      <c r="C159" s="22" t="s">
        <v>348</v>
      </c>
      <c r="D159" s="14">
        <v>101403049</v>
      </c>
      <c r="E159" s="15">
        <v>43385</v>
      </c>
      <c r="F159" s="16">
        <v>12967453.42</v>
      </c>
      <c r="G159" s="17">
        <v>1430142.61</v>
      </c>
      <c r="H159" s="16">
        <v>14216807.68</v>
      </c>
      <c r="I159" s="17">
        <f t="shared" si="4"/>
        <v>-180788.35000000033</v>
      </c>
      <c r="J159" s="18">
        <v>412</v>
      </c>
      <c r="K159" s="18">
        <v>153</v>
      </c>
      <c r="L159" s="18">
        <v>565</v>
      </c>
      <c r="M159" s="19">
        <f t="shared" si="5"/>
        <v>0</v>
      </c>
    </row>
    <row r="160" spans="1:13" ht="14.45" x14ac:dyDescent="0.3">
      <c r="A160" s="13" t="s">
        <v>90</v>
      </c>
      <c r="B160" s="13" t="s">
        <v>90</v>
      </c>
      <c r="C160" s="22" t="s">
        <v>196</v>
      </c>
      <c r="D160" s="14">
        <v>67402011</v>
      </c>
      <c r="E160" s="15">
        <v>43361</v>
      </c>
      <c r="F160" s="16">
        <v>1296296</v>
      </c>
      <c r="G160" s="17">
        <v>100081.19</v>
      </c>
      <c r="H160" s="16">
        <v>1794100.42</v>
      </c>
      <c r="I160" s="17">
        <f t="shared" si="4"/>
        <v>397723.22999999992</v>
      </c>
      <c r="J160" s="18">
        <v>130</v>
      </c>
      <c r="K160" s="18">
        <v>0</v>
      </c>
      <c r="L160" s="18">
        <v>104</v>
      </c>
      <c r="M160" s="19">
        <f t="shared" si="5"/>
        <v>-26</v>
      </c>
    </row>
    <row r="161" spans="1:13" ht="14.45" x14ac:dyDescent="0.3">
      <c r="A161" s="13" t="s">
        <v>90</v>
      </c>
      <c r="B161" s="13" t="s">
        <v>159</v>
      </c>
      <c r="C161" s="22" t="s">
        <v>53</v>
      </c>
      <c r="D161" s="14">
        <v>205045</v>
      </c>
      <c r="E161" s="15">
        <v>43498</v>
      </c>
      <c r="F161" s="16">
        <v>603661</v>
      </c>
      <c r="G161" s="17">
        <v>27665.24</v>
      </c>
      <c r="H161" s="16">
        <v>610448.31000000006</v>
      </c>
      <c r="I161" s="17">
        <f t="shared" si="4"/>
        <v>-20877.929999999946</v>
      </c>
      <c r="J161" s="18">
        <v>140</v>
      </c>
      <c r="K161" s="18">
        <v>0</v>
      </c>
      <c r="L161" s="18">
        <v>140</v>
      </c>
      <c r="M161" s="19">
        <f t="shared" si="5"/>
        <v>0</v>
      </c>
    </row>
    <row r="162" spans="1:13" ht="14.45" x14ac:dyDescent="0.3">
      <c r="A162" s="13" t="s">
        <v>90</v>
      </c>
      <c r="B162" s="13" t="s">
        <v>159</v>
      </c>
      <c r="C162" s="22" t="s">
        <v>91</v>
      </c>
      <c r="D162" s="14">
        <v>37405027</v>
      </c>
      <c r="E162" s="15">
        <v>43375</v>
      </c>
      <c r="F162" s="16">
        <v>54568</v>
      </c>
      <c r="G162" s="17">
        <v>-7800</v>
      </c>
      <c r="H162" s="16">
        <v>43636</v>
      </c>
      <c r="I162" s="17">
        <f t="shared" si="4"/>
        <v>-3132</v>
      </c>
      <c r="J162" s="18">
        <v>22</v>
      </c>
      <c r="K162" s="18">
        <v>0</v>
      </c>
      <c r="L162" s="18">
        <v>20</v>
      </c>
      <c r="M162" s="19">
        <f t="shared" si="5"/>
        <v>-2</v>
      </c>
    </row>
    <row r="163" spans="1:13" ht="14.45" x14ac:dyDescent="0.3">
      <c r="A163" s="13" t="s">
        <v>90</v>
      </c>
      <c r="B163" s="13" t="s">
        <v>341</v>
      </c>
      <c r="C163" s="22" t="s">
        <v>342</v>
      </c>
      <c r="D163" s="14">
        <v>95708027</v>
      </c>
      <c r="E163" s="15">
        <v>43500</v>
      </c>
      <c r="F163" s="16">
        <v>1271914.3999999999</v>
      </c>
      <c r="G163" s="17">
        <v>167201.85999999999</v>
      </c>
      <c r="H163" s="16">
        <v>1618237.86</v>
      </c>
      <c r="I163" s="17">
        <f t="shared" si="4"/>
        <v>179121.60000000021</v>
      </c>
      <c r="J163" s="18">
        <v>140</v>
      </c>
      <c r="K163" s="18">
        <v>5</v>
      </c>
      <c r="L163" s="18">
        <v>114</v>
      </c>
      <c r="M163" s="19">
        <f t="shared" si="5"/>
        <v>-31</v>
      </c>
    </row>
    <row r="164" spans="1:13" ht="14.45" x14ac:dyDescent="0.3">
      <c r="A164" s="13" t="s">
        <v>92</v>
      </c>
      <c r="B164" s="13" t="s">
        <v>93</v>
      </c>
      <c r="C164" s="22" t="s">
        <v>322</v>
      </c>
      <c r="D164" s="14">
        <v>55002038</v>
      </c>
      <c r="E164" s="15">
        <v>43511</v>
      </c>
      <c r="F164" s="16">
        <v>6225724.96</v>
      </c>
      <c r="G164" s="20">
        <v>-497001.2</v>
      </c>
      <c r="H164" s="16">
        <v>5815097.4000000004</v>
      </c>
      <c r="I164" s="17">
        <f t="shared" si="4"/>
        <v>86373.640000000421</v>
      </c>
      <c r="J164" s="18">
        <v>74</v>
      </c>
      <c r="K164" s="18">
        <v>74</v>
      </c>
      <c r="L164" s="18">
        <v>149</v>
      </c>
      <c r="M164" s="19">
        <f t="shared" si="5"/>
        <v>1</v>
      </c>
    </row>
    <row r="165" spans="1:13" ht="14.45" x14ac:dyDescent="0.3">
      <c r="A165" s="13" t="s">
        <v>92</v>
      </c>
      <c r="B165" s="13" t="s">
        <v>197</v>
      </c>
      <c r="C165" s="22" t="s">
        <v>46</v>
      </c>
      <c r="D165" s="14">
        <v>8004096</v>
      </c>
      <c r="E165" s="15">
        <v>43357</v>
      </c>
      <c r="F165" s="16">
        <v>3213559.48</v>
      </c>
      <c r="G165" s="17">
        <v>278870.43</v>
      </c>
      <c r="H165" s="16">
        <v>3412603.28</v>
      </c>
      <c r="I165" s="17">
        <f t="shared" si="4"/>
        <v>-79826.630000000179</v>
      </c>
      <c r="J165" s="18">
        <v>32</v>
      </c>
      <c r="K165" s="18">
        <v>7</v>
      </c>
      <c r="L165" s="18">
        <v>39</v>
      </c>
      <c r="M165" s="19">
        <f t="shared" si="5"/>
        <v>0</v>
      </c>
    </row>
    <row r="166" spans="1:13" ht="14.45" x14ac:dyDescent="0.3">
      <c r="A166" s="13" t="s">
        <v>92</v>
      </c>
      <c r="B166" s="13" t="s">
        <v>232</v>
      </c>
      <c r="C166" s="22" t="s">
        <v>233</v>
      </c>
      <c r="D166" s="14">
        <v>1901144</v>
      </c>
      <c r="E166" s="15">
        <v>43518</v>
      </c>
      <c r="F166" s="16">
        <v>3929910.02</v>
      </c>
      <c r="G166" s="20">
        <v>72567.39</v>
      </c>
      <c r="H166" s="16">
        <v>4105426.13</v>
      </c>
      <c r="I166" s="17">
        <f t="shared" si="4"/>
        <v>102948.71999999987</v>
      </c>
      <c r="J166" s="18">
        <v>213</v>
      </c>
      <c r="K166" s="18">
        <v>34</v>
      </c>
      <c r="L166" s="18">
        <v>234</v>
      </c>
      <c r="M166" s="19">
        <f t="shared" si="5"/>
        <v>-13</v>
      </c>
    </row>
    <row r="167" spans="1:13" ht="14.45" x14ac:dyDescent="0.3">
      <c r="A167" s="13" t="s">
        <v>92</v>
      </c>
      <c r="B167" s="13" t="s">
        <v>232</v>
      </c>
      <c r="C167" s="22" t="s">
        <v>368</v>
      </c>
      <c r="D167" s="14">
        <v>160002017</v>
      </c>
      <c r="E167" s="15">
        <v>43480</v>
      </c>
      <c r="F167" s="16">
        <v>8282797.46</v>
      </c>
      <c r="G167" s="17">
        <v>130892.75</v>
      </c>
      <c r="H167" s="16">
        <v>7960886.5899999999</v>
      </c>
      <c r="I167" s="17">
        <f t="shared" si="4"/>
        <v>-452803.62000000011</v>
      </c>
      <c r="J167" s="18">
        <v>278</v>
      </c>
      <c r="K167" s="18">
        <v>67</v>
      </c>
      <c r="L167" s="18">
        <v>427</v>
      </c>
      <c r="M167" s="19">
        <f t="shared" si="5"/>
        <v>82</v>
      </c>
    </row>
    <row r="168" spans="1:13" ht="14.45" x14ac:dyDescent="0.3">
      <c r="A168" s="13" t="s">
        <v>92</v>
      </c>
      <c r="B168" s="13" t="s">
        <v>232</v>
      </c>
      <c r="C168" s="22" t="s">
        <v>390</v>
      </c>
      <c r="D168" s="14">
        <v>301002014</v>
      </c>
      <c r="E168" s="15">
        <v>43516</v>
      </c>
      <c r="F168" s="16">
        <v>3409657.16</v>
      </c>
      <c r="G168" s="20">
        <v>197889.09</v>
      </c>
      <c r="H168" s="16">
        <v>3854164.49</v>
      </c>
      <c r="I168" s="17">
        <f t="shared" si="4"/>
        <v>246618.24000000008</v>
      </c>
      <c r="J168" s="18">
        <v>218</v>
      </c>
      <c r="K168" s="18">
        <v>12</v>
      </c>
      <c r="L168" s="18">
        <v>221</v>
      </c>
      <c r="M168" s="19">
        <f t="shared" si="5"/>
        <v>-9</v>
      </c>
    </row>
    <row r="169" spans="1:13" ht="14.45" x14ac:dyDescent="0.3">
      <c r="A169" s="13" t="s">
        <v>92</v>
      </c>
      <c r="B169" s="13" t="s">
        <v>232</v>
      </c>
      <c r="C169" s="22" t="s">
        <v>395</v>
      </c>
      <c r="D169" s="14">
        <v>334801019</v>
      </c>
      <c r="E169" s="15">
        <v>43395</v>
      </c>
      <c r="F169" s="16">
        <v>6829235.1699999999</v>
      </c>
      <c r="G169" s="17">
        <v>695477.33</v>
      </c>
      <c r="H169" s="16">
        <v>7650838.3899999997</v>
      </c>
      <c r="I169" s="17">
        <f t="shared" si="4"/>
        <v>126125.88999999978</v>
      </c>
      <c r="J169" s="18">
        <v>384</v>
      </c>
      <c r="K169" s="18">
        <v>12</v>
      </c>
      <c r="L169" s="18">
        <v>360</v>
      </c>
      <c r="M169" s="19">
        <f t="shared" si="5"/>
        <v>-36</v>
      </c>
    </row>
    <row r="170" spans="1:13" ht="14.45" x14ac:dyDescent="0.3">
      <c r="A170" s="13" t="s">
        <v>92</v>
      </c>
      <c r="B170" s="13" t="s">
        <v>94</v>
      </c>
      <c r="C170" s="22" t="s">
        <v>133</v>
      </c>
      <c r="D170" s="14">
        <v>708028</v>
      </c>
      <c r="E170" s="15">
        <v>43388</v>
      </c>
      <c r="F170" s="16">
        <v>131854.9</v>
      </c>
      <c r="G170" s="17">
        <v>0</v>
      </c>
      <c r="H170" s="16">
        <v>137354.29</v>
      </c>
      <c r="I170" s="17">
        <f t="shared" si="4"/>
        <v>5499.390000000014</v>
      </c>
      <c r="J170" s="18">
        <v>85</v>
      </c>
      <c r="K170" s="18">
        <v>0</v>
      </c>
      <c r="L170" s="18">
        <v>55</v>
      </c>
      <c r="M170" s="19">
        <f t="shared" si="5"/>
        <v>-30</v>
      </c>
    </row>
    <row r="171" spans="1:13" ht="14.45" x14ac:dyDescent="0.3">
      <c r="A171" s="13" t="s">
        <v>92</v>
      </c>
      <c r="B171" s="13" t="s">
        <v>94</v>
      </c>
      <c r="C171" s="22" t="s">
        <v>374</v>
      </c>
      <c r="D171" s="14">
        <v>199301015</v>
      </c>
      <c r="E171" s="15">
        <v>43350</v>
      </c>
      <c r="F171" s="16">
        <v>4655964.0999999996</v>
      </c>
      <c r="G171" s="20">
        <v>671818.22</v>
      </c>
      <c r="H171" s="16">
        <v>4815304.63</v>
      </c>
      <c r="I171" s="17">
        <f t="shared" si="4"/>
        <v>-512477.68999999971</v>
      </c>
      <c r="J171" s="18">
        <v>277</v>
      </c>
      <c r="K171" s="18">
        <v>13</v>
      </c>
      <c r="L171" s="18">
        <v>220</v>
      </c>
      <c r="M171" s="19">
        <f t="shared" si="5"/>
        <v>-70</v>
      </c>
    </row>
    <row r="172" spans="1:13" ht="14.45" x14ac:dyDescent="0.3">
      <c r="A172" s="13" t="s">
        <v>92</v>
      </c>
      <c r="B172" s="13" t="s">
        <v>94</v>
      </c>
      <c r="C172" s="22" t="s">
        <v>377</v>
      </c>
      <c r="D172" s="14">
        <v>229001009</v>
      </c>
      <c r="E172" s="15">
        <v>43455</v>
      </c>
      <c r="F172" s="16">
        <v>5278946.2300000004</v>
      </c>
      <c r="G172" s="17">
        <v>1146387.8600000001</v>
      </c>
      <c r="H172" s="16">
        <v>5994856.8799999999</v>
      </c>
      <c r="I172" s="17">
        <f t="shared" si="4"/>
        <v>-430477.21000000066</v>
      </c>
      <c r="J172" s="18">
        <v>299</v>
      </c>
      <c r="K172" s="18">
        <v>65</v>
      </c>
      <c r="L172" s="18">
        <v>363</v>
      </c>
      <c r="M172" s="19">
        <f t="shared" si="5"/>
        <v>-1</v>
      </c>
    </row>
    <row r="173" spans="1:13" ht="14.45" x14ac:dyDescent="0.3">
      <c r="A173" s="13" t="s">
        <v>92</v>
      </c>
      <c r="B173" s="13" t="s">
        <v>94</v>
      </c>
      <c r="C173" s="22" t="s">
        <v>388</v>
      </c>
      <c r="D173" s="14">
        <v>283901012</v>
      </c>
      <c r="E173" s="15">
        <v>43516</v>
      </c>
      <c r="F173" s="16">
        <v>89999</v>
      </c>
      <c r="G173" s="17">
        <v>0</v>
      </c>
      <c r="H173" s="16">
        <v>89280.9</v>
      </c>
      <c r="I173" s="17">
        <f t="shared" si="4"/>
        <v>-718.10000000000582</v>
      </c>
      <c r="J173" s="18">
        <v>43</v>
      </c>
      <c r="K173" s="18">
        <v>0</v>
      </c>
      <c r="L173" s="18">
        <v>7</v>
      </c>
      <c r="M173" s="19">
        <f t="shared" si="5"/>
        <v>-36</v>
      </c>
    </row>
    <row r="174" spans="1:13" ht="14.45" x14ac:dyDescent="0.3">
      <c r="A174" s="13" t="s">
        <v>92</v>
      </c>
      <c r="B174" s="13" t="s">
        <v>95</v>
      </c>
      <c r="C174" s="22" t="s">
        <v>151</v>
      </c>
      <c r="D174" s="14">
        <v>802072</v>
      </c>
      <c r="E174" s="15">
        <v>43452</v>
      </c>
      <c r="F174" s="16">
        <v>2644391.29</v>
      </c>
      <c r="G174" s="20">
        <v>670423.09</v>
      </c>
      <c r="H174" s="16">
        <v>3240679.63</v>
      </c>
      <c r="I174" s="17">
        <f t="shared" si="4"/>
        <v>-74134.750000000116</v>
      </c>
      <c r="J174" s="18">
        <v>59</v>
      </c>
      <c r="K174" s="18">
        <v>3</v>
      </c>
      <c r="L174" s="18">
        <v>84</v>
      </c>
      <c r="M174" s="19">
        <f t="shared" si="5"/>
        <v>22</v>
      </c>
    </row>
    <row r="175" spans="1:13" ht="14.45" x14ac:dyDescent="0.3">
      <c r="A175" s="13" t="s">
        <v>92</v>
      </c>
      <c r="B175" s="13" t="s">
        <v>95</v>
      </c>
      <c r="C175" s="22" t="s">
        <v>18</v>
      </c>
      <c r="D175" s="14">
        <v>803103</v>
      </c>
      <c r="E175" s="15">
        <v>43516</v>
      </c>
      <c r="F175" s="16">
        <v>4795524.9000000004</v>
      </c>
      <c r="G175" s="17">
        <v>284250</v>
      </c>
      <c r="H175" s="16">
        <v>5626856.7599999998</v>
      </c>
      <c r="I175" s="17">
        <f t="shared" si="4"/>
        <v>547081.8599999994</v>
      </c>
      <c r="J175" s="18">
        <v>190</v>
      </c>
      <c r="K175" s="18">
        <v>290</v>
      </c>
      <c r="L175" s="18">
        <v>536</v>
      </c>
      <c r="M175" s="19">
        <f t="shared" si="5"/>
        <v>56</v>
      </c>
    </row>
    <row r="176" spans="1:13" ht="14.45" x14ac:dyDescent="0.3">
      <c r="A176" s="13" t="s">
        <v>92</v>
      </c>
      <c r="B176" s="13" t="s">
        <v>95</v>
      </c>
      <c r="C176" s="22" t="s">
        <v>18</v>
      </c>
      <c r="D176" s="14">
        <v>803107</v>
      </c>
      <c r="E176" s="15">
        <v>43504</v>
      </c>
      <c r="F176" s="16">
        <v>2047763.19</v>
      </c>
      <c r="G176" s="17">
        <v>93123.199999999997</v>
      </c>
      <c r="H176" s="16">
        <v>2113626.04</v>
      </c>
      <c r="I176" s="17">
        <f t="shared" si="4"/>
        <v>-27260.349999999904</v>
      </c>
      <c r="J176" s="18">
        <v>85</v>
      </c>
      <c r="K176" s="18">
        <v>0</v>
      </c>
      <c r="L176" s="18">
        <v>63</v>
      </c>
      <c r="M176" s="19">
        <f t="shared" si="5"/>
        <v>-22</v>
      </c>
    </row>
    <row r="177" spans="1:13" ht="14.45" x14ac:dyDescent="0.3">
      <c r="A177" s="13" t="s">
        <v>92</v>
      </c>
      <c r="B177" s="13" t="s">
        <v>95</v>
      </c>
      <c r="C177" s="22" t="s">
        <v>267</v>
      </c>
      <c r="D177" s="14">
        <v>17103067</v>
      </c>
      <c r="E177" s="15">
        <v>43516</v>
      </c>
      <c r="F177" s="16">
        <v>3096310.69</v>
      </c>
      <c r="G177" s="17">
        <v>445.41</v>
      </c>
      <c r="H177" s="16">
        <v>2842858.61</v>
      </c>
      <c r="I177" s="17">
        <f t="shared" si="4"/>
        <v>-253897.49000000008</v>
      </c>
      <c r="J177" s="18">
        <v>128</v>
      </c>
      <c r="K177" s="18">
        <v>0</v>
      </c>
      <c r="L177" s="18">
        <v>120</v>
      </c>
      <c r="M177" s="19">
        <f t="shared" si="5"/>
        <v>-8</v>
      </c>
    </row>
    <row r="178" spans="1:13" ht="14.45" x14ac:dyDescent="0.3">
      <c r="A178" s="13" t="s">
        <v>92</v>
      </c>
      <c r="B178" s="13" t="s">
        <v>95</v>
      </c>
      <c r="C178" s="22" t="s">
        <v>18</v>
      </c>
      <c r="D178" s="14">
        <v>31407054</v>
      </c>
      <c r="E178" s="15">
        <v>43482</v>
      </c>
      <c r="F178" s="16">
        <v>1697511.95</v>
      </c>
      <c r="G178" s="17">
        <v>-96580.32</v>
      </c>
      <c r="H178" s="16">
        <v>1695058.29</v>
      </c>
      <c r="I178" s="17">
        <f t="shared" si="4"/>
        <v>94126.660000000091</v>
      </c>
      <c r="J178" s="18">
        <v>64</v>
      </c>
      <c r="K178" s="18">
        <v>7</v>
      </c>
      <c r="L178" s="18">
        <v>71</v>
      </c>
      <c r="M178" s="19">
        <f t="shared" si="5"/>
        <v>0</v>
      </c>
    </row>
    <row r="179" spans="1:13" ht="14.45" x14ac:dyDescent="0.3">
      <c r="A179" s="13" t="s">
        <v>92</v>
      </c>
      <c r="B179" s="13" t="s">
        <v>95</v>
      </c>
      <c r="C179" s="22" t="s">
        <v>318</v>
      </c>
      <c r="D179" s="14">
        <v>53905015</v>
      </c>
      <c r="E179" s="15">
        <v>43445</v>
      </c>
      <c r="F179" s="16">
        <v>5556310.3700000001</v>
      </c>
      <c r="G179" s="17">
        <v>832114.8</v>
      </c>
      <c r="H179" s="16">
        <v>6334872.5700000003</v>
      </c>
      <c r="I179" s="17">
        <f t="shared" si="4"/>
        <v>-53552.59999999986</v>
      </c>
      <c r="J179" s="18">
        <v>299</v>
      </c>
      <c r="K179" s="18">
        <v>35</v>
      </c>
      <c r="L179" s="18">
        <v>324</v>
      </c>
      <c r="M179" s="19">
        <f t="shared" si="5"/>
        <v>-10</v>
      </c>
    </row>
    <row r="180" spans="1:13" ht="14.45" x14ac:dyDescent="0.3">
      <c r="A180" s="13" t="s">
        <v>92</v>
      </c>
      <c r="B180" s="13" t="s">
        <v>95</v>
      </c>
      <c r="C180" s="22" t="s">
        <v>19</v>
      </c>
      <c r="D180" s="14">
        <v>90238124</v>
      </c>
      <c r="E180" s="15">
        <v>43510</v>
      </c>
      <c r="F180" s="16">
        <v>985856.49</v>
      </c>
      <c r="G180" s="20">
        <v>-83436.63</v>
      </c>
      <c r="H180" s="16">
        <v>827441.42</v>
      </c>
      <c r="I180" s="17">
        <f t="shared" si="4"/>
        <v>-74978.439999999944</v>
      </c>
      <c r="J180" s="18">
        <v>86</v>
      </c>
      <c r="K180" s="18">
        <v>61</v>
      </c>
      <c r="L180" s="18">
        <v>157</v>
      </c>
      <c r="M180" s="19">
        <f t="shared" si="5"/>
        <v>10</v>
      </c>
    </row>
    <row r="181" spans="1:13" ht="14.45" x14ac:dyDescent="0.3">
      <c r="A181" s="13" t="s">
        <v>92</v>
      </c>
      <c r="B181" s="13" t="s">
        <v>95</v>
      </c>
      <c r="C181" s="22" t="s">
        <v>365</v>
      </c>
      <c r="D181" s="14">
        <v>146801024</v>
      </c>
      <c r="E181" s="15">
        <v>43480</v>
      </c>
      <c r="F181" s="16">
        <v>6481549.5499999998</v>
      </c>
      <c r="G181" s="17">
        <v>1178941.93</v>
      </c>
      <c r="H181" s="16">
        <v>7063855.1799999997</v>
      </c>
      <c r="I181" s="17">
        <f t="shared" si="4"/>
        <v>-596636.30000000005</v>
      </c>
      <c r="J181" s="18">
        <v>253</v>
      </c>
      <c r="K181" s="18">
        <v>163</v>
      </c>
      <c r="L181" s="18">
        <v>342</v>
      </c>
      <c r="M181" s="19">
        <f t="shared" si="5"/>
        <v>-74</v>
      </c>
    </row>
    <row r="182" spans="1:13" ht="14.45" x14ac:dyDescent="0.3">
      <c r="A182" s="13" t="s">
        <v>92</v>
      </c>
      <c r="B182" s="13" t="s">
        <v>95</v>
      </c>
      <c r="C182" s="22" t="s">
        <v>369</v>
      </c>
      <c r="D182" s="14">
        <v>160101031</v>
      </c>
      <c r="E182" s="15">
        <v>43419</v>
      </c>
      <c r="F182" s="16">
        <v>179200</v>
      </c>
      <c r="G182" s="17">
        <v>0</v>
      </c>
      <c r="H182" s="16">
        <v>183705</v>
      </c>
      <c r="I182" s="17">
        <f t="shared" si="4"/>
        <v>4505</v>
      </c>
      <c r="J182" s="18">
        <v>40</v>
      </c>
      <c r="K182" s="18">
        <v>0</v>
      </c>
      <c r="L182" s="18">
        <v>35</v>
      </c>
      <c r="M182" s="19">
        <f t="shared" si="5"/>
        <v>-5</v>
      </c>
    </row>
    <row r="183" spans="1:13" ht="14.45" x14ac:dyDescent="0.3">
      <c r="A183" s="13" t="s">
        <v>92</v>
      </c>
      <c r="B183" s="13" t="s">
        <v>95</v>
      </c>
      <c r="C183" s="22" t="s">
        <v>363</v>
      </c>
      <c r="D183" s="14">
        <v>229101013</v>
      </c>
      <c r="E183" s="15">
        <v>43501</v>
      </c>
      <c r="F183" s="16">
        <v>6785848.5800000001</v>
      </c>
      <c r="G183" s="17">
        <v>-475974.28</v>
      </c>
      <c r="H183" s="16">
        <v>5119026.54</v>
      </c>
      <c r="I183" s="17">
        <f t="shared" si="4"/>
        <v>-1190847.76</v>
      </c>
      <c r="J183" s="18">
        <v>374</v>
      </c>
      <c r="K183" s="18">
        <v>0</v>
      </c>
      <c r="L183" s="18">
        <v>205</v>
      </c>
      <c r="M183" s="19">
        <f t="shared" si="5"/>
        <v>-169</v>
      </c>
    </row>
    <row r="184" spans="1:13" ht="14.45" x14ac:dyDescent="0.3">
      <c r="A184" s="13" t="s">
        <v>92</v>
      </c>
      <c r="B184" s="13" t="s">
        <v>286</v>
      </c>
      <c r="C184" s="22" t="s">
        <v>28</v>
      </c>
      <c r="D184" s="14">
        <v>25902050</v>
      </c>
      <c r="E184" s="15">
        <v>43455</v>
      </c>
      <c r="F184" s="16">
        <v>8834162.2200000007</v>
      </c>
      <c r="G184" s="17">
        <v>198653.63</v>
      </c>
      <c r="H184" s="16">
        <v>9239335.4299999997</v>
      </c>
      <c r="I184" s="17">
        <f t="shared" si="4"/>
        <v>206519.57999999903</v>
      </c>
      <c r="J184" s="18">
        <v>125</v>
      </c>
      <c r="K184" s="18">
        <v>0</v>
      </c>
      <c r="L184" s="18">
        <v>117</v>
      </c>
      <c r="M184" s="19">
        <f t="shared" si="5"/>
        <v>-8</v>
      </c>
    </row>
    <row r="185" spans="1:13" ht="14.45" x14ac:dyDescent="0.3">
      <c r="A185" s="13" t="s">
        <v>92</v>
      </c>
      <c r="B185" s="13" t="s">
        <v>96</v>
      </c>
      <c r="C185" s="22" t="s">
        <v>228</v>
      </c>
      <c r="D185" s="14">
        <v>804046</v>
      </c>
      <c r="E185" s="15">
        <v>43452</v>
      </c>
      <c r="F185" s="16">
        <v>3743231.89</v>
      </c>
      <c r="G185" s="17">
        <v>56446.58</v>
      </c>
      <c r="H185" s="16">
        <v>3727720.36</v>
      </c>
      <c r="I185" s="17">
        <f t="shared" si="4"/>
        <v>-71958.110000000263</v>
      </c>
      <c r="J185" s="18">
        <v>152</v>
      </c>
      <c r="K185" s="18">
        <v>0</v>
      </c>
      <c r="L185" s="18">
        <v>156</v>
      </c>
      <c r="M185" s="19">
        <f t="shared" si="5"/>
        <v>4</v>
      </c>
    </row>
    <row r="186" spans="1:13" ht="14.45" x14ac:dyDescent="0.3">
      <c r="A186" s="13" t="s">
        <v>92</v>
      </c>
      <c r="B186" s="13" t="s">
        <v>96</v>
      </c>
      <c r="C186" s="22" t="s">
        <v>18</v>
      </c>
      <c r="D186" s="14">
        <v>812090</v>
      </c>
      <c r="E186" s="15">
        <v>43369</v>
      </c>
      <c r="F186" s="16">
        <v>88581.65</v>
      </c>
      <c r="G186" s="17">
        <v>2890.4</v>
      </c>
      <c r="H186" s="16">
        <v>87763.92</v>
      </c>
      <c r="I186" s="17">
        <f t="shared" si="4"/>
        <v>-3708.129999999996</v>
      </c>
      <c r="J186" s="18">
        <v>27</v>
      </c>
      <c r="K186" s="18">
        <v>0</v>
      </c>
      <c r="L186" s="18">
        <v>11</v>
      </c>
      <c r="M186" s="19">
        <f t="shared" si="5"/>
        <v>-16</v>
      </c>
    </row>
    <row r="187" spans="1:13" ht="14.45" x14ac:dyDescent="0.3">
      <c r="A187" s="13" t="s">
        <v>92</v>
      </c>
      <c r="B187" s="13" t="s">
        <v>96</v>
      </c>
      <c r="C187" s="22" t="s">
        <v>97</v>
      </c>
      <c r="D187" s="14">
        <v>813233</v>
      </c>
      <c r="E187" s="15">
        <v>43489</v>
      </c>
      <c r="F187" s="16">
        <v>1173740.01</v>
      </c>
      <c r="G187" s="20">
        <v>10410.76</v>
      </c>
      <c r="H187" s="16">
        <v>1170483.83</v>
      </c>
      <c r="I187" s="17">
        <f t="shared" si="4"/>
        <v>-13666.939999999935</v>
      </c>
      <c r="J187" s="18">
        <v>65</v>
      </c>
      <c r="K187" s="18">
        <v>45</v>
      </c>
      <c r="L187" s="18">
        <v>110</v>
      </c>
      <c r="M187" s="19">
        <f t="shared" si="5"/>
        <v>0</v>
      </c>
    </row>
    <row r="188" spans="1:13" ht="14.45" x14ac:dyDescent="0.3">
      <c r="A188" s="13" t="s">
        <v>92</v>
      </c>
      <c r="B188" s="13" t="s">
        <v>96</v>
      </c>
      <c r="C188" s="22" t="s">
        <v>97</v>
      </c>
      <c r="D188" s="14">
        <v>815049</v>
      </c>
      <c r="E188" s="15">
        <v>43386</v>
      </c>
      <c r="F188" s="16">
        <v>3652534.53</v>
      </c>
      <c r="G188" s="17">
        <v>117580.97</v>
      </c>
      <c r="H188" s="16">
        <v>3821797.44</v>
      </c>
      <c r="I188" s="17">
        <f t="shared" si="4"/>
        <v>51681.940000000148</v>
      </c>
      <c r="J188" s="18">
        <v>256</v>
      </c>
      <c r="K188" s="18">
        <v>39</v>
      </c>
      <c r="L188" s="18">
        <v>383</v>
      </c>
      <c r="M188" s="19">
        <f t="shared" si="5"/>
        <v>88</v>
      </c>
    </row>
    <row r="189" spans="1:13" ht="14.45" x14ac:dyDescent="0.3">
      <c r="A189" s="13" t="s">
        <v>92</v>
      </c>
      <c r="B189" s="13" t="s">
        <v>96</v>
      </c>
      <c r="C189" s="22" t="s">
        <v>46</v>
      </c>
      <c r="D189" s="14">
        <v>8101046</v>
      </c>
      <c r="E189" s="15">
        <v>43391</v>
      </c>
      <c r="F189" s="16">
        <v>4198919.2</v>
      </c>
      <c r="G189" s="17">
        <v>332784.52</v>
      </c>
      <c r="H189" s="16">
        <v>4401920.0199999996</v>
      </c>
      <c r="I189" s="17">
        <f t="shared" si="4"/>
        <v>-129783.70000000065</v>
      </c>
      <c r="J189" s="18">
        <v>236</v>
      </c>
      <c r="K189" s="18">
        <v>229</v>
      </c>
      <c r="L189" s="18">
        <v>514</v>
      </c>
      <c r="M189" s="19">
        <f t="shared" si="5"/>
        <v>49</v>
      </c>
    </row>
    <row r="190" spans="1:13" ht="14.45" x14ac:dyDescent="0.3">
      <c r="A190" s="13" t="s">
        <v>92</v>
      </c>
      <c r="B190" s="13" t="s">
        <v>96</v>
      </c>
      <c r="C190" s="22" t="s">
        <v>69</v>
      </c>
      <c r="D190" s="14">
        <v>17209033</v>
      </c>
      <c r="E190" s="15">
        <v>43412</v>
      </c>
      <c r="F190" s="16">
        <v>4196348.59</v>
      </c>
      <c r="G190" s="17">
        <v>59569.68</v>
      </c>
      <c r="H190" s="16">
        <v>4524327.01</v>
      </c>
      <c r="I190" s="17">
        <f t="shared" si="4"/>
        <v>268408.73999999993</v>
      </c>
      <c r="J190" s="18">
        <v>277</v>
      </c>
      <c r="K190" s="18">
        <v>0</v>
      </c>
      <c r="L190" s="18">
        <v>273</v>
      </c>
      <c r="M190" s="19">
        <f t="shared" si="5"/>
        <v>-4</v>
      </c>
    </row>
    <row r="191" spans="1:13" ht="14.45" x14ac:dyDescent="0.3">
      <c r="A191" s="13" t="s">
        <v>92</v>
      </c>
      <c r="B191" s="13" t="s">
        <v>96</v>
      </c>
      <c r="C191" s="22" t="s">
        <v>69</v>
      </c>
      <c r="D191" s="14">
        <v>17209034</v>
      </c>
      <c r="E191" s="15">
        <v>43517</v>
      </c>
      <c r="F191" s="16">
        <v>1869823.09</v>
      </c>
      <c r="G191" s="17">
        <v>37257.21</v>
      </c>
      <c r="H191" s="16">
        <v>1988372.44</v>
      </c>
      <c r="I191" s="17">
        <f t="shared" si="4"/>
        <v>81292.139999999868</v>
      </c>
      <c r="J191" s="18">
        <v>128</v>
      </c>
      <c r="K191" s="18">
        <v>9</v>
      </c>
      <c r="L191" s="18">
        <v>118</v>
      </c>
      <c r="M191" s="19">
        <f t="shared" si="5"/>
        <v>-19</v>
      </c>
    </row>
    <row r="192" spans="1:13" ht="14.45" x14ac:dyDescent="0.3">
      <c r="A192" s="13" t="s">
        <v>92</v>
      </c>
      <c r="B192" s="13" t="s">
        <v>96</v>
      </c>
      <c r="C192" s="22" t="s">
        <v>19</v>
      </c>
      <c r="D192" s="14">
        <v>90200135</v>
      </c>
      <c r="E192" s="15">
        <v>43518</v>
      </c>
      <c r="F192" s="16">
        <v>1617402.2</v>
      </c>
      <c r="G192" s="17">
        <v>7604.68</v>
      </c>
      <c r="H192" s="16">
        <v>1613514.18</v>
      </c>
      <c r="I192" s="17">
        <f t="shared" si="4"/>
        <v>-11492.700000000019</v>
      </c>
      <c r="J192" s="18">
        <v>120</v>
      </c>
      <c r="K192" s="18">
        <v>47</v>
      </c>
      <c r="L192" s="18">
        <v>155</v>
      </c>
      <c r="M192" s="19">
        <f t="shared" si="5"/>
        <v>-12</v>
      </c>
    </row>
    <row r="193" spans="1:13" ht="14.45" x14ac:dyDescent="0.3">
      <c r="A193" s="13" t="s">
        <v>92</v>
      </c>
      <c r="B193" s="13" t="s">
        <v>96</v>
      </c>
      <c r="C193" s="22" t="s">
        <v>19</v>
      </c>
      <c r="D193" s="14">
        <v>90200142</v>
      </c>
      <c r="E193" s="15">
        <v>43441</v>
      </c>
      <c r="F193" s="16">
        <v>1179390.47</v>
      </c>
      <c r="G193" s="17">
        <v>173443.56</v>
      </c>
      <c r="H193" s="16">
        <v>990876.58</v>
      </c>
      <c r="I193" s="17">
        <f t="shared" si="4"/>
        <v>-361957.45</v>
      </c>
      <c r="J193" s="18">
        <v>300</v>
      </c>
      <c r="K193" s="18">
        <v>10</v>
      </c>
      <c r="L193" s="18">
        <v>294</v>
      </c>
      <c r="M193" s="19">
        <f t="shared" si="5"/>
        <v>-16</v>
      </c>
    </row>
    <row r="194" spans="1:13" ht="14.45" x14ac:dyDescent="0.3">
      <c r="A194" s="13" t="s">
        <v>92</v>
      </c>
      <c r="B194" s="13" t="s">
        <v>96</v>
      </c>
      <c r="C194" s="22" t="s">
        <v>38</v>
      </c>
      <c r="D194" s="14">
        <v>90248838</v>
      </c>
      <c r="E194" s="15">
        <v>43515</v>
      </c>
      <c r="F194" s="16">
        <v>10457967.33</v>
      </c>
      <c r="G194" s="17">
        <v>1358495.6</v>
      </c>
      <c r="H194" s="16">
        <v>11838518.33</v>
      </c>
      <c r="I194" s="17">
        <f t="shared" si="4"/>
        <v>22055.399999999907</v>
      </c>
      <c r="J194" s="18">
        <v>380</v>
      </c>
      <c r="K194" s="18">
        <v>191</v>
      </c>
      <c r="L194" s="18">
        <v>571</v>
      </c>
      <c r="M194" s="19">
        <f t="shared" si="5"/>
        <v>0</v>
      </c>
    </row>
    <row r="195" spans="1:13" ht="14.45" x14ac:dyDescent="0.3">
      <c r="A195" s="13" t="s">
        <v>92</v>
      </c>
      <c r="B195" s="13" t="s">
        <v>96</v>
      </c>
      <c r="C195" s="22" t="s">
        <v>29</v>
      </c>
      <c r="D195" s="14">
        <v>106801216</v>
      </c>
      <c r="E195" s="15">
        <v>43511</v>
      </c>
      <c r="F195" s="16">
        <v>997337.74</v>
      </c>
      <c r="G195" s="17">
        <v>-1235.54</v>
      </c>
      <c r="H195" s="16">
        <v>1068598.74</v>
      </c>
      <c r="I195" s="17">
        <f t="shared" si="4"/>
        <v>72496.539999999994</v>
      </c>
      <c r="J195" s="18">
        <v>128</v>
      </c>
      <c r="K195" s="18">
        <v>0</v>
      </c>
      <c r="L195" s="18">
        <v>126</v>
      </c>
      <c r="M195" s="19">
        <f t="shared" si="5"/>
        <v>-2</v>
      </c>
    </row>
    <row r="196" spans="1:13" ht="14.45" x14ac:dyDescent="0.3">
      <c r="A196" s="13" t="s">
        <v>92</v>
      </c>
      <c r="B196" s="13" t="s">
        <v>96</v>
      </c>
      <c r="C196" s="22" t="s">
        <v>29</v>
      </c>
      <c r="D196" s="14">
        <v>106802142</v>
      </c>
      <c r="E196" s="15">
        <v>43490</v>
      </c>
      <c r="F196" s="16">
        <v>4616649.6399999997</v>
      </c>
      <c r="G196" s="20">
        <v>-266561.34000000003</v>
      </c>
      <c r="H196" s="16">
        <v>4422492.6399999997</v>
      </c>
      <c r="I196" s="17">
        <f t="shared" ref="I196:I259" si="6">H196-F196-G196</f>
        <v>72404.340000000026</v>
      </c>
      <c r="J196" s="18">
        <v>150</v>
      </c>
      <c r="K196" s="18">
        <v>0</v>
      </c>
      <c r="L196" s="18">
        <v>107</v>
      </c>
      <c r="M196" s="19">
        <f t="shared" ref="M196:M259" si="7">L196-J196-K196</f>
        <v>-43</v>
      </c>
    </row>
    <row r="197" spans="1:13" ht="14.45" x14ac:dyDescent="0.3">
      <c r="A197" s="13" t="s">
        <v>92</v>
      </c>
      <c r="B197" s="13" t="s">
        <v>96</v>
      </c>
      <c r="C197" s="22" t="s">
        <v>350</v>
      </c>
      <c r="D197" s="14">
        <v>106803022</v>
      </c>
      <c r="E197" s="15">
        <v>43523</v>
      </c>
      <c r="F197" s="16">
        <v>282864.34999999998</v>
      </c>
      <c r="G197" s="17">
        <v>0</v>
      </c>
      <c r="H197" s="16">
        <v>258095.4</v>
      </c>
      <c r="I197" s="17">
        <f t="shared" si="6"/>
        <v>-24768.949999999983</v>
      </c>
      <c r="J197" s="18">
        <v>64</v>
      </c>
      <c r="K197" s="18">
        <v>69</v>
      </c>
      <c r="L197" s="18">
        <v>133</v>
      </c>
      <c r="M197" s="19">
        <f t="shared" si="7"/>
        <v>0</v>
      </c>
    </row>
    <row r="198" spans="1:13" ht="14.45" x14ac:dyDescent="0.3">
      <c r="A198" s="13" t="s">
        <v>92</v>
      </c>
      <c r="B198" s="13" t="s">
        <v>96</v>
      </c>
      <c r="C198" s="22" t="s">
        <v>363</v>
      </c>
      <c r="D198" s="14">
        <v>133001062</v>
      </c>
      <c r="E198" s="15">
        <v>43516</v>
      </c>
      <c r="F198" s="16">
        <v>5144732.72</v>
      </c>
      <c r="G198" s="17">
        <v>-1460377.98</v>
      </c>
      <c r="H198" s="16">
        <v>3232871.02</v>
      </c>
      <c r="I198" s="17">
        <f t="shared" si="6"/>
        <v>-451483.71999999974</v>
      </c>
      <c r="J198" s="18">
        <v>299</v>
      </c>
      <c r="K198" s="18">
        <v>-163</v>
      </c>
      <c r="L198" s="18">
        <v>149</v>
      </c>
      <c r="M198" s="19">
        <f t="shared" si="7"/>
        <v>13</v>
      </c>
    </row>
    <row r="199" spans="1:13" ht="14.45" x14ac:dyDescent="0.3">
      <c r="A199" s="13" t="s">
        <v>92</v>
      </c>
      <c r="B199" s="13" t="s">
        <v>96</v>
      </c>
      <c r="C199" s="22" t="s">
        <v>198</v>
      </c>
      <c r="D199" s="14">
        <v>226602146</v>
      </c>
      <c r="E199" s="15">
        <v>43483</v>
      </c>
      <c r="F199" s="16">
        <v>281936.15000000002</v>
      </c>
      <c r="G199" s="17">
        <v>8119.01</v>
      </c>
      <c r="H199" s="16">
        <v>296937.03999999998</v>
      </c>
      <c r="I199" s="17">
        <f t="shared" si="6"/>
        <v>6881.8799999999555</v>
      </c>
      <c r="J199" s="18">
        <v>24</v>
      </c>
      <c r="K199" s="18">
        <v>10</v>
      </c>
      <c r="L199" s="18">
        <v>34</v>
      </c>
      <c r="M199" s="19">
        <f t="shared" si="7"/>
        <v>0</v>
      </c>
    </row>
    <row r="200" spans="1:13" ht="14.45" x14ac:dyDescent="0.3">
      <c r="A200" s="13" t="s">
        <v>92</v>
      </c>
      <c r="B200" s="13" t="s">
        <v>96</v>
      </c>
      <c r="C200" s="22" t="s">
        <v>18</v>
      </c>
      <c r="D200" s="14">
        <v>237405081</v>
      </c>
      <c r="E200" s="15">
        <v>43482</v>
      </c>
      <c r="F200" s="16">
        <v>966661</v>
      </c>
      <c r="G200" s="17">
        <v>1650.5</v>
      </c>
      <c r="H200" s="16">
        <v>1067114.32</v>
      </c>
      <c r="I200" s="17">
        <f t="shared" si="6"/>
        <v>98802.820000000065</v>
      </c>
      <c r="J200" s="18">
        <v>121</v>
      </c>
      <c r="K200" s="18">
        <v>0</v>
      </c>
      <c r="L200" s="18">
        <v>103</v>
      </c>
      <c r="M200" s="19">
        <f t="shared" si="7"/>
        <v>-18</v>
      </c>
    </row>
    <row r="201" spans="1:13" ht="14.45" x14ac:dyDescent="0.3">
      <c r="A201" s="13" t="s">
        <v>92</v>
      </c>
      <c r="B201" s="13" t="s">
        <v>98</v>
      </c>
      <c r="C201" s="22" t="s">
        <v>81</v>
      </c>
      <c r="D201" s="14">
        <v>13407073</v>
      </c>
      <c r="E201" s="15">
        <v>43349</v>
      </c>
      <c r="F201" s="16">
        <v>241382.82</v>
      </c>
      <c r="G201" s="17">
        <v>0</v>
      </c>
      <c r="H201" s="16">
        <v>239022.82</v>
      </c>
      <c r="I201" s="17">
        <f t="shared" si="6"/>
        <v>-2360</v>
      </c>
      <c r="J201" s="18">
        <v>107</v>
      </c>
      <c r="K201" s="18">
        <v>0</v>
      </c>
      <c r="L201" s="18">
        <v>34</v>
      </c>
      <c r="M201" s="19">
        <f t="shared" si="7"/>
        <v>-73</v>
      </c>
    </row>
    <row r="202" spans="1:13" ht="14.45" x14ac:dyDescent="0.3">
      <c r="A202" s="13" t="s">
        <v>92</v>
      </c>
      <c r="B202" s="13" t="s">
        <v>98</v>
      </c>
      <c r="C202" s="22" t="s">
        <v>82</v>
      </c>
      <c r="D202" s="14">
        <v>135204014</v>
      </c>
      <c r="E202" s="15">
        <v>43445</v>
      </c>
      <c r="F202" s="16">
        <v>83369.31</v>
      </c>
      <c r="G202" s="20">
        <v>40.659999999999997</v>
      </c>
      <c r="H202" s="16">
        <v>83392.77</v>
      </c>
      <c r="I202" s="17">
        <f t="shared" si="6"/>
        <v>-17.199999999993594</v>
      </c>
      <c r="J202" s="18">
        <v>30</v>
      </c>
      <c r="K202" s="18">
        <v>0</v>
      </c>
      <c r="L202" s="18">
        <v>26</v>
      </c>
      <c r="M202" s="19">
        <f t="shared" si="7"/>
        <v>-4</v>
      </c>
    </row>
    <row r="203" spans="1:13" ht="14.45" x14ac:dyDescent="0.3">
      <c r="A203" s="13" t="s">
        <v>99</v>
      </c>
      <c r="B203" s="13" t="s">
        <v>100</v>
      </c>
      <c r="C203" s="22" t="s">
        <v>188</v>
      </c>
      <c r="D203" s="14">
        <v>17802087</v>
      </c>
      <c r="E203" s="15">
        <v>43425</v>
      </c>
      <c r="F203" s="16">
        <v>470431.75</v>
      </c>
      <c r="G203" s="17">
        <v>4813</v>
      </c>
      <c r="H203" s="16">
        <v>542660.5</v>
      </c>
      <c r="I203" s="17">
        <f t="shared" si="6"/>
        <v>67415.75</v>
      </c>
      <c r="J203" s="18">
        <v>75</v>
      </c>
      <c r="K203" s="18">
        <v>0</v>
      </c>
      <c r="L203" s="18">
        <v>68</v>
      </c>
      <c r="M203" s="19">
        <f t="shared" si="7"/>
        <v>-7</v>
      </c>
    </row>
    <row r="204" spans="1:13" ht="14.45" x14ac:dyDescent="0.3">
      <c r="A204" s="13" t="s">
        <v>99</v>
      </c>
      <c r="B204" s="13" t="s">
        <v>100</v>
      </c>
      <c r="C204" s="22" t="s">
        <v>188</v>
      </c>
      <c r="D204" s="14">
        <v>17802088</v>
      </c>
      <c r="E204" s="15">
        <v>43357</v>
      </c>
      <c r="F204" s="16">
        <v>261915.9</v>
      </c>
      <c r="G204" s="17">
        <v>12150.88</v>
      </c>
      <c r="H204" s="16">
        <v>276801.55</v>
      </c>
      <c r="I204" s="17">
        <f t="shared" si="6"/>
        <v>2734.769999999995</v>
      </c>
      <c r="J204" s="18">
        <v>81</v>
      </c>
      <c r="K204" s="18">
        <v>0</v>
      </c>
      <c r="L204" s="18">
        <v>35</v>
      </c>
      <c r="M204" s="19">
        <f t="shared" si="7"/>
        <v>-46</v>
      </c>
    </row>
    <row r="205" spans="1:13" ht="14.45" x14ac:dyDescent="0.3">
      <c r="A205" s="13" t="s">
        <v>99</v>
      </c>
      <c r="B205" s="13" t="s">
        <v>100</v>
      </c>
      <c r="C205" s="22" t="s">
        <v>202</v>
      </c>
      <c r="D205" s="14">
        <v>59802106</v>
      </c>
      <c r="E205" s="15">
        <v>43367</v>
      </c>
      <c r="F205" s="16">
        <v>9196617.2200000007</v>
      </c>
      <c r="G205" s="17">
        <v>437532.33</v>
      </c>
      <c r="H205" s="16">
        <v>9467027.6099999994</v>
      </c>
      <c r="I205" s="17">
        <f t="shared" si="6"/>
        <v>-167121.94000000128</v>
      </c>
      <c r="J205" s="18">
        <v>290</v>
      </c>
      <c r="K205" s="18">
        <v>32</v>
      </c>
      <c r="L205" s="18">
        <v>304</v>
      </c>
      <c r="M205" s="19">
        <f t="shared" si="7"/>
        <v>-18</v>
      </c>
    </row>
    <row r="206" spans="1:13" ht="14.45" x14ac:dyDescent="0.3">
      <c r="A206" s="13" t="s">
        <v>99</v>
      </c>
      <c r="B206" s="13" t="s">
        <v>100</v>
      </c>
      <c r="C206" s="22" t="s">
        <v>203</v>
      </c>
      <c r="D206" s="14">
        <v>84703035</v>
      </c>
      <c r="E206" s="15">
        <v>43423</v>
      </c>
      <c r="F206" s="16">
        <v>7645090.8200000003</v>
      </c>
      <c r="G206" s="17">
        <v>402439.09</v>
      </c>
      <c r="H206" s="16">
        <v>8123462.0499999998</v>
      </c>
      <c r="I206" s="17">
        <f t="shared" si="6"/>
        <v>75932.13999999949</v>
      </c>
      <c r="J206" s="18">
        <v>191</v>
      </c>
      <c r="K206" s="18">
        <v>36</v>
      </c>
      <c r="L206" s="18">
        <v>227</v>
      </c>
      <c r="M206" s="19">
        <f t="shared" si="7"/>
        <v>0</v>
      </c>
    </row>
    <row r="207" spans="1:13" ht="14.45" x14ac:dyDescent="0.3">
      <c r="A207" s="13" t="s">
        <v>99</v>
      </c>
      <c r="B207" s="13" t="s">
        <v>100</v>
      </c>
      <c r="C207" s="22" t="s">
        <v>346</v>
      </c>
      <c r="D207" s="14">
        <v>100401063</v>
      </c>
      <c r="E207" s="15">
        <v>43495</v>
      </c>
      <c r="F207" s="16">
        <v>438751.1</v>
      </c>
      <c r="G207" s="17">
        <v>34948.199999999997</v>
      </c>
      <c r="H207" s="16">
        <v>438904.55</v>
      </c>
      <c r="I207" s="17">
        <f t="shared" si="6"/>
        <v>-34794.749999999985</v>
      </c>
      <c r="J207" s="18">
        <v>104</v>
      </c>
      <c r="K207" s="18">
        <v>0</v>
      </c>
      <c r="L207" s="18">
        <v>83</v>
      </c>
      <c r="M207" s="19">
        <f t="shared" si="7"/>
        <v>-21</v>
      </c>
    </row>
    <row r="208" spans="1:13" ht="14.45" x14ac:dyDescent="0.3">
      <c r="A208" s="13" t="s">
        <v>99</v>
      </c>
      <c r="B208" s="13" t="s">
        <v>101</v>
      </c>
      <c r="C208" s="22" t="s">
        <v>102</v>
      </c>
      <c r="D208" s="14">
        <v>2708172</v>
      </c>
      <c r="E208" s="15">
        <v>43479</v>
      </c>
      <c r="F208" s="16">
        <v>2933336.32</v>
      </c>
      <c r="G208" s="17">
        <v>-62915.86</v>
      </c>
      <c r="H208" s="16">
        <v>3167467.99</v>
      </c>
      <c r="I208" s="17">
        <f t="shared" si="6"/>
        <v>297047.53000000038</v>
      </c>
      <c r="J208" s="18">
        <v>120</v>
      </c>
      <c r="K208" s="18">
        <v>0</v>
      </c>
      <c r="L208" s="18">
        <v>109</v>
      </c>
      <c r="M208" s="19">
        <f t="shared" si="7"/>
        <v>-11</v>
      </c>
    </row>
    <row r="209" spans="1:13" ht="14.45" x14ac:dyDescent="0.3">
      <c r="A209" s="13" t="s">
        <v>99</v>
      </c>
      <c r="B209" s="13" t="s">
        <v>101</v>
      </c>
      <c r="C209" s="22" t="s">
        <v>274</v>
      </c>
      <c r="D209" s="14">
        <v>18705048</v>
      </c>
      <c r="E209" s="15">
        <v>43398</v>
      </c>
      <c r="F209" s="16">
        <v>11736891.34</v>
      </c>
      <c r="G209" s="17">
        <v>-212971.12</v>
      </c>
      <c r="H209" s="16">
        <v>11445911.279999999</v>
      </c>
      <c r="I209" s="17">
        <f t="shared" si="6"/>
        <v>-78008.940000000526</v>
      </c>
      <c r="J209" s="18">
        <v>219</v>
      </c>
      <c r="K209" s="18">
        <v>0</v>
      </c>
      <c r="L209" s="18">
        <v>210</v>
      </c>
      <c r="M209" s="19">
        <f t="shared" si="7"/>
        <v>-9</v>
      </c>
    </row>
    <row r="210" spans="1:13" ht="14.45" x14ac:dyDescent="0.3">
      <c r="A210" s="13" t="s">
        <v>99</v>
      </c>
      <c r="B210" s="13" t="s">
        <v>101</v>
      </c>
      <c r="C210" s="22" t="s">
        <v>16</v>
      </c>
      <c r="D210" s="14">
        <v>18705060</v>
      </c>
      <c r="E210" s="15">
        <v>43411</v>
      </c>
      <c r="F210" s="16">
        <v>4918131.8600000003</v>
      </c>
      <c r="G210" s="17">
        <v>84548.1</v>
      </c>
      <c r="H210" s="16">
        <v>5658585.5099999998</v>
      </c>
      <c r="I210" s="17">
        <f t="shared" si="6"/>
        <v>655905.54999999946</v>
      </c>
      <c r="J210" s="18">
        <v>120</v>
      </c>
      <c r="K210" s="18">
        <v>0</v>
      </c>
      <c r="L210" s="18">
        <v>99</v>
      </c>
      <c r="M210" s="19">
        <f t="shared" si="7"/>
        <v>-21</v>
      </c>
    </row>
    <row r="211" spans="1:13" ht="14.45" x14ac:dyDescent="0.3">
      <c r="A211" s="13" t="s">
        <v>99</v>
      </c>
      <c r="B211" s="13" t="s">
        <v>101</v>
      </c>
      <c r="C211" s="22" t="s">
        <v>53</v>
      </c>
      <c r="D211" s="14">
        <v>27105042</v>
      </c>
      <c r="E211" s="15">
        <v>43490</v>
      </c>
      <c r="F211" s="16">
        <v>2297994.98</v>
      </c>
      <c r="G211" s="17">
        <v>170125.43</v>
      </c>
      <c r="H211" s="16">
        <v>2666348.9900000002</v>
      </c>
      <c r="I211" s="17">
        <f t="shared" si="6"/>
        <v>198228.58000000025</v>
      </c>
      <c r="J211" s="18">
        <v>151</v>
      </c>
      <c r="K211" s="18">
        <v>0</v>
      </c>
      <c r="L211" s="18">
        <v>149</v>
      </c>
      <c r="M211" s="19">
        <f t="shared" si="7"/>
        <v>-2</v>
      </c>
    </row>
    <row r="212" spans="1:13" ht="14.45" x14ac:dyDescent="0.3">
      <c r="A212" s="13" t="s">
        <v>99</v>
      </c>
      <c r="B212" s="13" t="s">
        <v>101</v>
      </c>
      <c r="C212" s="22" t="s">
        <v>201</v>
      </c>
      <c r="D212" s="14">
        <v>52706019</v>
      </c>
      <c r="E212" s="15">
        <v>43356</v>
      </c>
      <c r="F212" s="16">
        <v>1482901.93</v>
      </c>
      <c r="G212" s="17">
        <v>87410.66</v>
      </c>
      <c r="H212" s="16">
        <v>1736240.59</v>
      </c>
      <c r="I212" s="17">
        <f t="shared" si="6"/>
        <v>165928.00000000015</v>
      </c>
      <c r="J212" s="18">
        <v>90</v>
      </c>
      <c r="K212" s="18">
        <v>0</v>
      </c>
      <c r="L212" s="18">
        <v>44</v>
      </c>
      <c r="M212" s="19">
        <f t="shared" si="7"/>
        <v>-46</v>
      </c>
    </row>
    <row r="213" spans="1:13" ht="14.45" x14ac:dyDescent="0.3">
      <c r="A213" s="13" t="s">
        <v>99</v>
      </c>
      <c r="B213" s="13" t="s">
        <v>101</v>
      </c>
      <c r="C213" s="22" t="s">
        <v>38</v>
      </c>
      <c r="D213" s="14">
        <v>91234143</v>
      </c>
      <c r="E213" s="15">
        <v>43391</v>
      </c>
      <c r="F213" s="16">
        <v>3825527.24</v>
      </c>
      <c r="G213" s="17">
        <v>140232.20000000001</v>
      </c>
      <c r="H213" s="16">
        <v>3910781.55</v>
      </c>
      <c r="I213" s="17">
        <f t="shared" si="6"/>
        <v>-54977.890000000421</v>
      </c>
      <c r="J213" s="18">
        <v>176</v>
      </c>
      <c r="K213" s="18">
        <v>0</v>
      </c>
      <c r="L213" s="18">
        <v>130</v>
      </c>
      <c r="M213" s="19">
        <f t="shared" si="7"/>
        <v>-46</v>
      </c>
    </row>
    <row r="214" spans="1:13" ht="14.45" x14ac:dyDescent="0.3">
      <c r="A214" s="13" t="s">
        <v>99</v>
      </c>
      <c r="B214" s="13" t="s">
        <v>101</v>
      </c>
      <c r="C214" s="22" t="s">
        <v>19</v>
      </c>
      <c r="D214" s="14">
        <v>91234187</v>
      </c>
      <c r="E214" s="15">
        <v>43511</v>
      </c>
      <c r="F214" s="16">
        <v>992940.66</v>
      </c>
      <c r="G214" s="17">
        <v>-15721.13</v>
      </c>
      <c r="H214" s="16">
        <v>1030604.63</v>
      </c>
      <c r="I214" s="17">
        <f t="shared" si="6"/>
        <v>53385.099999999969</v>
      </c>
      <c r="J214" s="18">
        <v>91</v>
      </c>
      <c r="K214" s="18">
        <v>0</v>
      </c>
      <c r="L214" s="18">
        <v>62</v>
      </c>
      <c r="M214" s="19">
        <f t="shared" si="7"/>
        <v>-29</v>
      </c>
    </row>
    <row r="215" spans="1:13" ht="14.45" x14ac:dyDescent="0.3">
      <c r="A215" s="13" t="s">
        <v>99</v>
      </c>
      <c r="B215" s="13" t="s">
        <v>101</v>
      </c>
      <c r="C215" s="22" t="s">
        <v>373</v>
      </c>
      <c r="D215" s="14">
        <v>196501006</v>
      </c>
      <c r="E215" s="15">
        <v>43494</v>
      </c>
      <c r="F215" s="16">
        <v>1774560.91</v>
      </c>
      <c r="G215" s="17">
        <v>241012.09</v>
      </c>
      <c r="H215" s="16">
        <v>2309854.56</v>
      </c>
      <c r="I215" s="17">
        <f t="shared" si="6"/>
        <v>294281.56000000017</v>
      </c>
      <c r="J215" s="18">
        <v>45</v>
      </c>
      <c r="K215" s="18">
        <v>0</v>
      </c>
      <c r="L215" s="18">
        <v>43</v>
      </c>
      <c r="M215" s="19">
        <f t="shared" si="7"/>
        <v>-2</v>
      </c>
    </row>
    <row r="216" spans="1:13" ht="14.45" x14ac:dyDescent="0.3">
      <c r="A216" s="13" t="s">
        <v>99</v>
      </c>
      <c r="B216" s="13" t="s">
        <v>101</v>
      </c>
      <c r="C216" s="22" t="s">
        <v>396</v>
      </c>
      <c r="D216" s="14">
        <v>342201011</v>
      </c>
      <c r="E216" s="15">
        <v>43490</v>
      </c>
      <c r="F216" s="16">
        <v>563996.22</v>
      </c>
      <c r="G216" s="20">
        <v>-109153.64</v>
      </c>
      <c r="H216" s="16">
        <v>443777.54</v>
      </c>
      <c r="I216" s="17">
        <f t="shared" si="6"/>
        <v>-11065.039999999994</v>
      </c>
      <c r="J216" s="18">
        <v>30</v>
      </c>
      <c r="K216" s="18">
        <v>0</v>
      </c>
      <c r="L216" s="18">
        <v>30</v>
      </c>
      <c r="M216" s="19">
        <f t="shared" si="7"/>
        <v>0</v>
      </c>
    </row>
    <row r="217" spans="1:13" ht="14.45" x14ac:dyDescent="0.3">
      <c r="A217" s="13" t="s">
        <v>99</v>
      </c>
      <c r="B217" s="13" t="s">
        <v>103</v>
      </c>
      <c r="C217" s="22" t="s">
        <v>200</v>
      </c>
      <c r="D217" s="14">
        <v>38906106</v>
      </c>
      <c r="E217" s="15">
        <v>43467</v>
      </c>
      <c r="F217" s="16">
        <v>7195186.5800000001</v>
      </c>
      <c r="G217" s="17">
        <v>-283958.43</v>
      </c>
      <c r="H217" s="16">
        <v>7537861.4800000004</v>
      </c>
      <c r="I217" s="17">
        <f t="shared" si="6"/>
        <v>626633.33000000031</v>
      </c>
      <c r="J217" s="18">
        <v>120</v>
      </c>
      <c r="K217" s="18">
        <v>27</v>
      </c>
      <c r="L217" s="18">
        <v>147</v>
      </c>
      <c r="M217" s="19">
        <f t="shared" si="7"/>
        <v>0</v>
      </c>
    </row>
    <row r="218" spans="1:13" ht="14.45" x14ac:dyDescent="0.3">
      <c r="A218" s="13" t="s">
        <v>99</v>
      </c>
      <c r="B218" s="13" t="s">
        <v>103</v>
      </c>
      <c r="C218" s="22" t="s">
        <v>200</v>
      </c>
      <c r="D218" s="14">
        <v>38906107</v>
      </c>
      <c r="E218" s="15">
        <v>43482</v>
      </c>
      <c r="F218" s="16">
        <v>219473.36</v>
      </c>
      <c r="G218" s="17">
        <v>0</v>
      </c>
      <c r="H218" s="16">
        <v>198484.64</v>
      </c>
      <c r="I218" s="17">
        <f t="shared" si="6"/>
        <v>-20988.719999999972</v>
      </c>
      <c r="J218" s="18">
        <v>36</v>
      </c>
      <c r="K218" s="18">
        <v>0</v>
      </c>
      <c r="L218" s="18">
        <v>16</v>
      </c>
      <c r="M218" s="19">
        <f t="shared" si="7"/>
        <v>-20</v>
      </c>
    </row>
    <row r="219" spans="1:13" ht="14.45" x14ac:dyDescent="0.3">
      <c r="A219" s="13" t="s">
        <v>99</v>
      </c>
      <c r="B219" s="13" t="s">
        <v>103</v>
      </c>
      <c r="C219" s="22" t="s">
        <v>67</v>
      </c>
      <c r="D219" s="14">
        <v>50004134</v>
      </c>
      <c r="E219" s="15">
        <v>43482</v>
      </c>
      <c r="F219" s="16">
        <v>960543.48</v>
      </c>
      <c r="G219" s="17">
        <v>257709.67</v>
      </c>
      <c r="H219" s="16">
        <v>1261394.5</v>
      </c>
      <c r="I219" s="17">
        <f t="shared" si="6"/>
        <v>43141.350000000006</v>
      </c>
      <c r="J219" s="18">
        <v>45</v>
      </c>
      <c r="K219" s="18">
        <v>52</v>
      </c>
      <c r="L219" s="18">
        <v>67</v>
      </c>
      <c r="M219" s="19">
        <f t="shared" si="7"/>
        <v>-30</v>
      </c>
    </row>
    <row r="220" spans="1:13" ht="14.45" x14ac:dyDescent="0.3">
      <c r="A220" s="13" t="s">
        <v>99</v>
      </c>
      <c r="B220" s="13" t="s">
        <v>103</v>
      </c>
      <c r="C220" s="22" t="s">
        <v>344</v>
      </c>
      <c r="D220" s="14">
        <v>97603103</v>
      </c>
      <c r="E220" s="15">
        <v>43490</v>
      </c>
      <c r="F220" s="16">
        <v>227694.62</v>
      </c>
      <c r="G220" s="17">
        <v>-4800</v>
      </c>
      <c r="H220" s="16">
        <v>210489.52</v>
      </c>
      <c r="I220" s="17">
        <f t="shared" si="6"/>
        <v>-12405.100000000006</v>
      </c>
      <c r="J220" s="18">
        <v>45</v>
      </c>
      <c r="K220" s="18">
        <v>0</v>
      </c>
      <c r="L220" s="18">
        <v>41</v>
      </c>
      <c r="M220" s="19">
        <f t="shared" si="7"/>
        <v>-4</v>
      </c>
    </row>
    <row r="221" spans="1:13" ht="14.45" x14ac:dyDescent="0.3">
      <c r="A221" s="13" t="s">
        <v>99</v>
      </c>
      <c r="B221" s="13" t="s">
        <v>103</v>
      </c>
      <c r="C221" s="22" t="s">
        <v>204</v>
      </c>
      <c r="D221" s="14">
        <v>97604020</v>
      </c>
      <c r="E221" s="15">
        <v>43521</v>
      </c>
      <c r="F221" s="16">
        <v>213735.35</v>
      </c>
      <c r="G221" s="17">
        <v>0</v>
      </c>
      <c r="H221" s="16">
        <v>228615.25</v>
      </c>
      <c r="I221" s="17">
        <f t="shared" si="6"/>
        <v>14879.899999999994</v>
      </c>
      <c r="J221" s="18">
        <v>180</v>
      </c>
      <c r="K221" s="18">
        <v>0</v>
      </c>
      <c r="L221" s="18">
        <v>71</v>
      </c>
      <c r="M221" s="19">
        <f t="shared" si="7"/>
        <v>-109</v>
      </c>
    </row>
    <row r="222" spans="1:13" ht="14.45" x14ac:dyDescent="0.3">
      <c r="A222" s="13" t="s">
        <v>99</v>
      </c>
      <c r="B222" s="13" t="s">
        <v>103</v>
      </c>
      <c r="C222" s="22" t="s">
        <v>345</v>
      </c>
      <c r="D222" s="14">
        <v>97802078</v>
      </c>
      <c r="E222" s="15">
        <v>43507</v>
      </c>
      <c r="F222" s="16">
        <v>625529.30000000005</v>
      </c>
      <c r="G222" s="17">
        <v>4357.28</v>
      </c>
      <c r="H222" s="16">
        <v>676857.35</v>
      </c>
      <c r="I222" s="17">
        <f t="shared" si="6"/>
        <v>46970.769999999931</v>
      </c>
      <c r="J222" s="18">
        <v>45</v>
      </c>
      <c r="K222" s="18">
        <v>0</v>
      </c>
      <c r="L222" s="18">
        <v>42</v>
      </c>
      <c r="M222" s="19">
        <f t="shared" si="7"/>
        <v>-3</v>
      </c>
    </row>
    <row r="223" spans="1:13" ht="14.45" x14ac:dyDescent="0.3">
      <c r="A223" s="13" t="s">
        <v>99</v>
      </c>
      <c r="B223" s="13" t="s">
        <v>103</v>
      </c>
      <c r="C223" s="22" t="s">
        <v>161</v>
      </c>
      <c r="D223" s="14">
        <v>331202014</v>
      </c>
      <c r="E223" s="15">
        <v>43409</v>
      </c>
      <c r="F223" s="16">
        <v>2299180.7999999998</v>
      </c>
      <c r="G223" s="17">
        <v>267877.94</v>
      </c>
      <c r="H223" s="16">
        <v>2788996.31</v>
      </c>
      <c r="I223" s="17">
        <f t="shared" si="6"/>
        <v>221937.57000000024</v>
      </c>
      <c r="J223" s="18">
        <v>122</v>
      </c>
      <c r="K223" s="18">
        <v>0</v>
      </c>
      <c r="L223" s="18">
        <v>118</v>
      </c>
      <c r="M223" s="19">
        <f t="shared" si="7"/>
        <v>-4</v>
      </c>
    </row>
    <row r="224" spans="1:13" ht="14.45" x14ac:dyDescent="0.3">
      <c r="A224" s="13" t="s">
        <v>99</v>
      </c>
      <c r="B224" s="13" t="s">
        <v>105</v>
      </c>
      <c r="C224" s="22" t="s">
        <v>199</v>
      </c>
      <c r="D224" s="14">
        <v>2715026</v>
      </c>
      <c r="E224" s="15">
        <v>43399</v>
      </c>
      <c r="F224" s="16">
        <v>2585958.2599999998</v>
      </c>
      <c r="G224" s="17">
        <v>60639.33</v>
      </c>
      <c r="H224" s="16">
        <v>3238794.65</v>
      </c>
      <c r="I224" s="17">
        <f t="shared" si="6"/>
        <v>592197.06000000017</v>
      </c>
      <c r="J224" s="18">
        <v>220</v>
      </c>
      <c r="K224" s="18">
        <v>15</v>
      </c>
      <c r="L224" s="18">
        <v>196</v>
      </c>
      <c r="M224" s="19">
        <f t="shared" si="7"/>
        <v>-39</v>
      </c>
    </row>
    <row r="225" spans="1:13" ht="14.45" x14ac:dyDescent="0.3">
      <c r="A225" s="13" t="s">
        <v>99</v>
      </c>
      <c r="B225" s="13" t="s">
        <v>105</v>
      </c>
      <c r="C225" s="22" t="s">
        <v>234</v>
      </c>
      <c r="D225" s="14">
        <v>2801101</v>
      </c>
      <c r="E225" s="15">
        <v>43522</v>
      </c>
      <c r="F225" s="16">
        <v>554115.5</v>
      </c>
      <c r="G225" s="20">
        <v>1251198.96</v>
      </c>
      <c r="H225" s="16">
        <v>2140953.42</v>
      </c>
      <c r="I225" s="17">
        <f t="shared" si="6"/>
        <v>335638.95999999996</v>
      </c>
      <c r="J225" s="18">
        <v>55</v>
      </c>
      <c r="K225" s="18">
        <v>0</v>
      </c>
      <c r="L225" s="18">
        <v>74</v>
      </c>
      <c r="M225" s="19">
        <f t="shared" si="7"/>
        <v>19</v>
      </c>
    </row>
    <row r="226" spans="1:13" ht="14.45" x14ac:dyDescent="0.3">
      <c r="A226" s="13" t="s">
        <v>99</v>
      </c>
      <c r="B226" s="13" t="s">
        <v>105</v>
      </c>
      <c r="C226" s="22" t="s">
        <v>241</v>
      </c>
      <c r="D226" s="14">
        <v>5102100</v>
      </c>
      <c r="E226" s="15">
        <v>43409</v>
      </c>
      <c r="F226" s="16">
        <v>345345.91</v>
      </c>
      <c r="G226" s="17">
        <v>0</v>
      </c>
      <c r="H226" s="16">
        <v>303028.98</v>
      </c>
      <c r="I226" s="17">
        <f t="shared" si="6"/>
        <v>-42316.929999999993</v>
      </c>
      <c r="J226" s="18">
        <v>60</v>
      </c>
      <c r="K226" s="18">
        <v>0</v>
      </c>
      <c r="L226" s="18">
        <v>60</v>
      </c>
      <c r="M226" s="19">
        <f t="shared" si="7"/>
        <v>0</v>
      </c>
    </row>
    <row r="227" spans="1:13" ht="14.45" x14ac:dyDescent="0.3">
      <c r="A227" s="13" t="s">
        <v>99</v>
      </c>
      <c r="B227" s="13" t="s">
        <v>105</v>
      </c>
      <c r="C227" s="22" t="s">
        <v>53</v>
      </c>
      <c r="D227" s="14">
        <v>27106121</v>
      </c>
      <c r="E227" s="15">
        <v>43354</v>
      </c>
      <c r="F227" s="16">
        <v>1856137.55</v>
      </c>
      <c r="G227" s="17">
        <v>220685.35</v>
      </c>
      <c r="H227" s="16">
        <v>2044276.46</v>
      </c>
      <c r="I227" s="17">
        <f t="shared" si="6"/>
        <v>-32546.44000000009</v>
      </c>
      <c r="J227" s="18">
        <v>90</v>
      </c>
      <c r="K227" s="18">
        <v>0</v>
      </c>
      <c r="L227" s="18">
        <v>83</v>
      </c>
      <c r="M227" s="19">
        <f t="shared" si="7"/>
        <v>-7</v>
      </c>
    </row>
    <row r="228" spans="1:13" ht="14.45" x14ac:dyDescent="0.3">
      <c r="A228" s="13" t="s">
        <v>99</v>
      </c>
      <c r="B228" s="13" t="s">
        <v>105</v>
      </c>
      <c r="C228" s="22" t="s">
        <v>53</v>
      </c>
      <c r="D228" s="14">
        <v>27107242</v>
      </c>
      <c r="E228" s="15">
        <v>43353</v>
      </c>
      <c r="F228" s="16">
        <v>48579333.530000001</v>
      </c>
      <c r="G228" s="17">
        <v>5800447</v>
      </c>
      <c r="H228" s="16">
        <v>58299846.450000003</v>
      </c>
      <c r="I228" s="17">
        <f t="shared" si="6"/>
        <v>3920065.9200000018</v>
      </c>
      <c r="J228" s="18">
        <v>777</v>
      </c>
      <c r="K228" s="18">
        <v>184</v>
      </c>
      <c r="L228" s="18">
        <v>917</v>
      </c>
      <c r="M228" s="19">
        <f t="shared" si="7"/>
        <v>-44</v>
      </c>
    </row>
    <row r="229" spans="1:13" ht="14.45" x14ac:dyDescent="0.3">
      <c r="A229" s="13" t="s">
        <v>99</v>
      </c>
      <c r="B229" s="13" t="s">
        <v>105</v>
      </c>
      <c r="C229" s="22" t="s">
        <v>53</v>
      </c>
      <c r="D229" s="14">
        <v>27107312</v>
      </c>
      <c r="E229" s="15">
        <v>43480</v>
      </c>
      <c r="F229" s="16">
        <v>12293403.130000001</v>
      </c>
      <c r="G229" s="17">
        <v>1022825.43</v>
      </c>
      <c r="H229" s="16">
        <v>14207806.630000001</v>
      </c>
      <c r="I229" s="17">
        <f t="shared" si="6"/>
        <v>891578.07</v>
      </c>
      <c r="J229" s="18">
        <v>170</v>
      </c>
      <c r="K229" s="18">
        <v>47</v>
      </c>
      <c r="L229" s="18">
        <v>317</v>
      </c>
      <c r="M229" s="19">
        <f t="shared" si="7"/>
        <v>100</v>
      </c>
    </row>
    <row r="230" spans="1:13" ht="14.45" x14ac:dyDescent="0.3">
      <c r="A230" s="13" t="s">
        <v>99</v>
      </c>
      <c r="B230" s="13" t="s">
        <v>105</v>
      </c>
      <c r="C230" s="22" t="s">
        <v>160</v>
      </c>
      <c r="D230" s="14">
        <v>50201211</v>
      </c>
      <c r="E230" s="15">
        <v>43356</v>
      </c>
      <c r="F230" s="16">
        <v>684681.9</v>
      </c>
      <c r="G230" s="17">
        <v>0</v>
      </c>
      <c r="H230" s="16">
        <v>750363.65</v>
      </c>
      <c r="I230" s="17">
        <f t="shared" si="6"/>
        <v>65681.75</v>
      </c>
      <c r="J230" s="18">
        <v>84</v>
      </c>
      <c r="K230" s="18">
        <v>0</v>
      </c>
      <c r="L230" s="18">
        <v>97</v>
      </c>
      <c r="M230" s="19">
        <f t="shared" si="7"/>
        <v>13</v>
      </c>
    </row>
    <row r="231" spans="1:13" ht="14.45" x14ac:dyDescent="0.3">
      <c r="A231" s="13" t="s">
        <v>99</v>
      </c>
      <c r="B231" s="13" t="s">
        <v>105</v>
      </c>
      <c r="C231" s="22" t="s">
        <v>19</v>
      </c>
      <c r="D231" s="14">
        <v>91200380</v>
      </c>
      <c r="E231" s="15">
        <v>43490</v>
      </c>
      <c r="F231" s="16">
        <v>1515998.78</v>
      </c>
      <c r="G231" s="17">
        <v>126930.46</v>
      </c>
      <c r="H231" s="16">
        <v>1622098.48</v>
      </c>
      <c r="I231" s="17">
        <f t="shared" si="6"/>
        <v>-20830.760000000053</v>
      </c>
      <c r="J231" s="18">
        <v>437</v>
      </c>
      <c r="K231" s="18">
        <v>0</v>
      </c>
      <c r="L231" s="18">
        <v>285</v>
      </c>
      <c r="M231" s="19">
        <f t="shared" si="7"/>
        <v>-152</v>
      </c>
    </row>
    <row r="232" spans="1:13" ht="14.45" x14ac:dyDescent="0.3">
      <c r="A232" s="13" t="s">
        <v>99</v>
      </c>
      <c r="B232" s="13" t="s">
        <v>105</v>
      </c>
      <c r="C232" s="22" t="s">
        <v>19</v>
      </c>
      <c r="D232" s="14">
        <v>91200385</v>
      </c>
      <c r="E232" s="15">
        <v>43361</v>
      </c>
      <c r="F232" s="16">
        <v>911168.15</v>
      </c>
      <c r="G232" s="17">
        <v>85757.9</v>
      </c>
      <c r="H232" s="16">
        <v>1198840.83</v>
      </c>
      <c r="I232" s="17">
        <f t="shared" si="6"/>
        <v>201914.78000000006</v>
      </c>
      <c r="J232" s="18">
        <v>270</v>
      </c>
      <c r="K232" s="18">
        <v>0</v>
      </c>
      <c r="L232" s="18">
        <v>182</v>
      </c>
      <c r="M232" s="19">
        <f t="shared" si="7"/>
        <v>-88</v>
      </c>
    </row>
    <row r="233" spans="1:13" ht="14.45" x14ac:dyDescent="0.3">
      <c r="A233" s="13" t="s">
        <v>99</v>
      </c>
      <c r="B233" s="13" t="s">
        <v>105</v>
      </c>
      <c r="C233" s="22" t="s">
        <v>19</v>
      </c>
      <c r="D233" s="14">
        <v>91200417</v>
      </c>
      <c r="E233" s="15">
        <v>43425</v>
      </c>
      <c r="F233" s="16">
        <v>859065.05</v>
      </c>
      <c r="G233" s="17">
        <v>213962.97</v>
      </c>
      <c r="H233" s="16">
        <v>1106078.81</v>
      </c>
      <c r="I233" s="17">
        <f t="shared" si="6"/>
        <v>33050.790000000008</v>
      </c>
      <c r="J233" s="18">
        <v>220</v>
      </c>
      <c r="K233" s="18">
        <v>24</v>
      </c>
      <c r="L233" s="18">
        <v>213</v>
      </c>
      <c r="M233" s="19">
        <f t="shared" si="7"/>
        <v>-31</v>
      </c>
    </row>
    <row r="234" spans="1:13" ht="14.45" x14ac:dyDescent="0.3">
      <c r="A234" s="13" t="s">
        <v>99</v>
      </c>
      <c r="B234" s="13" t="s">
        <v>105</v>
      </c>
      <c r="C234" s="22" t="s">
        <v>19</v>
      </c>
      <c r="D234" s="14">
        <v>91200424</v>
      </c>
      <c r="E234" s="15">
        <v>43522</v>
      </c>
      <c r="F234" s="16">
        <v>2697458.33</v>
      </c>
      <c r="G234" s="20">
        <v>-94765.8</v>
      </c>
      <c r="H234" s="16">
        <v>2423628.89</v>
      </c>
      <c r="I234" s="17">
        <f t="shared" si="6"/>
        <v>-179063.63999999996</v>
      </c>
      <c r="J234" s="18">
        <v>228</v>
      </c>
      <c r="K234" s="18">
        <v>0</v>
      </c>
      <c r="L234" s="18">
        <v>275</v>
      </c>
      <c r="M234" s="19">
        <f t="shared" si="7"/>
        <v>47</v>
      </c>
    </row>
    <row r="235" spans="1:13" ht="14.45" x14ac:dyDescent="0.3">
      <c r="A235" s="13" t="s">
        <v>99</v>
      </c>
      <c r="B235" s="13" t="s">
        <v>105</v>
      </c>
      <c r="C235" s="22" t="s">
        <v>19</v>
      </c>
      <c r="D235" s="14">
        <v>91200440</v>
      </c>
      <c r="E235" s="15">
        <v>43497</v>
      </c>
      <c r="F235" s="16">
        <v>772662.59</v>
      </c>
      <c r="G235" s="20">
        <v>-21420</v>
      </c>
      <c r="H235" s="16">
        <v>873562.59</v>
      </c>
      <c r="I235" s="17">
        <f t="shared" si="6"/>
        <v>122320</v>
      </c>
      <c r="J235" s="18">
        <v>135</v>
      </c>
      <c r="K235" s="18">
        <v>0</v>
      </c>
      <c r="L235" s="18">
        <v>129</v>
      </c>
      <c r="M235" s="19">
        <f t="shared" si="7"/>
        <v>-6</v>
      </c>
    </row>
    <row r="236" spans="1:13" ht="14.45" x14ac:dyDescent="0.3">
      <c r="A236" s="13" t="s">
        <v>99</v>
      </c>
      <c r="B236" s="13" t="s">
        <v>105</v>
      </c>
      <c r="C236" s="22" t="s">
        <v>19</v>
      </c>
      <c r="D236" s="14">
        <v>91200513</v>
      </c>
      <c r="E236" s="15">
        <v>43493</v>
      </c>
      <c r="F236" s="16">
        <v>927576.88</v>
      </c>
      <c r="G236" s="17">
        <v>0</v>
      </c>
      <c r="H236" s="16">
        <v>979332.01</v>
      </c>
      <c r="I236" s="17">
        <f t="shared" si="6"/>
        <v>51755.130000000005</v>
      </c>
      <c r="J236" s="18">
        <v>119</v>
      </c>
      <c r="K236" s="18">
        <v>0</v>
      </c>
      <c r="L236" s="18">
        <v>104</v>
      </c>
      <c r="M236" s="19">
        <f t="shared" si="7"/>
        <v>-15</v>
      </c>
    </row>
    <row r="237" spans="1:13" ht="14.45" x14ac:dyDescent="0.3">
      <c r="A237" s="13" t="s">
        <v>99</v>
      </c>
      <c r="B237" s="13" t="s">
        <v>105</v>
      </c>
      <c r="C237" s="22" t="s">
        <v>19</v>
      </c>
      <c r="D237" s="14">
        <v>91270085</v>
      </c>
      <c r="E237" s="15">
        <v>43433</v>
      </c>
      <c r="F237" s="16">
        <v>810065.52</v>
      </c>
      <c r="G237" s="17">
        <v>0</v>
      </c>
      <c r="H237" s="16">
        <v>809934.24</v>
      </c>
      <c r="I237" s="17">
        <f t="shared" si="6"/>
        <v>-131.28000000002794</v>
      </c>
      <c r="J237" s="18">
        <v>90</v>
      </c>
      <c r="K237" s="18">
        <v>0</v>
      </c>
      <c r="L237" s="18">
        <v>83</v>
      </c>
      <c r="M237" s="19">
        <f t="shared" si="7"/>
        <v>-7</v>
      </c>
    </row>
    <row r="238" spans="1:13" ht="14.45" x14ac:dyDescent="0.3">
      <c r="A238" s="13" t="s">
        <v>99</v>
      </c>
      <c r="B238" s="13" t="s">
        <v>105</v>
      </c>
      <c r="C238" s="22" t="s">
        <v>38</v>
      </c>
      <c r="D238" s="14">
        <v>91270091</v>
      </c>
      <c r="E238" s="15">
        <v>43521</v>
      </c>
      <c r="F238" s="16">
        <v>1844818.4</v>
      </c>
      <c r="G238" s="17">
        <v>-5611.38</v>
      </c>
      <c r="H238" s="16">
        <v>1807515.25</v>
      </c>
      <c r="I238" s="17">
        <f t="shared" si="6"/>
        <v>-31691.769999999906</v>
      </c>
      <c r="J238" s="18">
        <v>254</v>
      </c>
      <c r="K238" s="18">
        <v>0</v>
      </c>
      <c r="L238" s="18">
        <v>254</v>
      </c>
      <c r="M238" s="19">
        <f t="shared" si="7"/>
        <v>0</v>
      </c>
    </row>
    <row r="239" spans="1:13" ht="14.45" x14ac:dyDescent="0.3">
      <c r="A239" s="13" t="s">
        <v>99</v>
      </c>
      <c r="B239" s="13" t="s">
        <v>105</v>
      </c>
      <c r="C239" s="22" t="s">
        <v>39</v>
      </c>
      <c r="D239" s="14">
        <v>91271894</v>
      </c>
      <c r="E239" s="15">
        <v>43433</v>
      </c>
      <c r="F239" s="16">
        <v>10341416.18</v>
      </c>
      <c r="G239" s="20">
        <v>1261776.3500000001</v>
      </c>
      <c r="H239" s="16">
        <v>11426681.130000001</v>
      </c>
      <c r="I239" s="17">
        <f t="shared" si="6"/>
        <v>-176511.39999999898</v>
      </c>
      <c r="J239" s="18">
        <v>250</v>
      </c>
      <c r="K239" s="18">
        <v>66</v>
      </c>
      <c r="L239" s="18">
        <v>316</v>
      </c>
      <c r="M239" s="19">
        <f t="shared" si="7"/>
        <v>0</v>
      </c>
    </row>
    <row r="240" spans="1:13" ht="14.45" x14ac:dyDescent="0.3">
      <c r="A240" s="13" t="s">
        <v>99</v>
      </c>
      <c r="B240" s="13" t="s">
        <v>105</v>
      </c>
      <c r="C240" s="22" t="s">
        <v>19</v>
      </c>
      <c r="D240" s="14">
        <v>91272294</v>
      </c>
      <c r="E240" s="15">
        <v>43472</v>
      </c>
      <c r="F240" s="16">
        <v>1678207.72</v>
      </c>
      <c r="G240" s="17">
        <v>0</v>
      </c>
      <c r="H240" s="16">
        <v>1790145.24</v>
      </c>
      <c r="I240" s="17">
        <f t="shared" si="6"/>
        <v>111937.52000000002</v>
      </c>
      <c r="J240" s="18">
        <v>190</v>
      </c>
      <c r="K240" s="18">
        <v>0</v>
      </c>
      <c r="L240" s="18">
        <v>185</v>
      </c>
      <c r="M240" s="19">
        <f t="shared" si="7"/>
        <v>-5</v>
      </c>
    </row>
    <row r="241" spans="1:13" ht="14.45" x14ac:dyDescent="0.3">
      <c r="A241" s="13" t="s">
        <v>99</v>
      </c>
      <c r="B241" s="13" t="s">
        <v>105</v>
      </c>
      <c r="C241" s="22" t="s">
        <v>39</v>
      </c>
      <c r="D241" s="14">
        <v>91272335</v>
      </c>
      <c r="E241" s="15">
        <v>43412</v>
      </c>
      <c r="F241" s="16">
        <v>1789743.3</v>
      </c>
      <c r="G241" s="17">
        <v>69956.84</v>
      </c>
      <c r="H241" s="16">
        <v>2007140.12</v>
      </c>
      <c r="I241" s="17">
        <f t="shared" si="6"/>
        <v>147439.98000000007</v>
      </c>
      <c r="J241" s="18">
        <v>200</v>
      </c>
      <c r="K241" s="18">
        <v>0</v>
      </c>
      <c r="L241" s="18">
        <v>190</v>
      </c>
      <c r="M241" s="19">
        <f t="shared" si="7"/>
        <v>-10</v>
      </c>
    </row>
    <row r="242" spans="1:13" ht="14.45" x14ac:dyDescent="0.3">
      <c r="A242" s="13" t="s">
        <v>99</v>
      </c>
      <c r="B242" s="13" t="s">
        <v>105</v>
      </c>
      <c r="C242" s="22" t="s">
        <v>349</v>
      </c>
      <c r="D242" s="14">
        <v>106202026</v>
      </c>
      <c r="E242" s="15">
        <v>43500</v>
      </c>
      <c r="F242" s="16">
        <v>234040.68</v>
      </c>
      <c r="G242" s="20">
        <v>106890.68</v>
      </c>
      <c r="H242" s="16">
        <v>369989.1</v>
      </c>
      <c r="I242" s="17">
        <f t="shared" si="6"/>
        <v>29057.739999999991</v>
      </c>
      <c r="J242" s="18">
        <v>36</v>
      </c>
      <c r="K242" s="18">
        <v>18</v>
      </c>
      <c r="L242" s="18">
        <v>52</v>
      </c>
      <c r="M242" s="19">
        <f t="shared" si="7"/>
        <v>-2</v>
      </c>
    </row>
    <row r="243" spans="1:13" ht="14.45" x14ac:dyDescent="0.3">
      <c r="A243" s="13" t="s">
        <v>99</v>
      </c>
      <c r="B243" s="13" t="s">
        <v>105</v>
      </c>
      <c r="C243" s="22" t="s">
        <v>205</v>
      </c>
      <c r="D243" s="14">
        <v>106205009</v>
      </c>
      <c r="E243" s="15">
        <v>43376</v>
      </c>
      <c r="F243" s="16">
        <v>3477178.18</v>
      </c>
      <c r="G243" s="17">
        <v>494946.95</v>
      </c>
      <c r="H243" s="16">
        <v>4001490.39</v>
      </c>
      <c r="I243" s="17">
        <f t="shared" si="6"/>
        <v>29365.259999999951</v>
      </c>
      <c r="J243" s="18">
        <v>157</v>
      </c>
      <c r="K243" s="18">
        <v>0</v>
      </c>
      <c r="L243" s="18">
        <v>139</v>
      </c>
      <c r="M243" s="19">
        <f t="shared" si="7"/>
        <v>-18</v>
      </c>
    </row>
    <row r="244" spans="1:13" ht="14.45" x14ac:dyDescent="0.3">
      <c r="A244" s="13" t="s">
        <v>99</v>
      </c>
      <c r="B244" s="13" t="s">
        <v>105</v>
      </c>
      <c r="C244" s="22" t="s">
        <v>206</v>
      </c>
      <c r="D244" s="14">
        <v>325601105</v>
      </c>
      <c r="E244" s="15">
        <v>43383</v>
      </c>
      <c r="F244" s="16">
        <v>3448134.33</v>
      </c>
      <c r="G244" s="17">
        <v>230648.56</v>
      </c>
      <c r="H244" s="16">
        <v>3984164.16</v>
      </c>
      <c r="I244" s="17">
        <f t="shared" si="6"/>
        <v>305381.27000000008</v>
      </c>
      <c r="J244" s="18">
        <v>80</v>
      </c>
      <c r="K244" s="18">
        <v>0</v>
      </c>
      <c r="L244" s="18">
        <v>79</v>
      </c>
      <c r="M244" s="19">
        <f t="shared" si="7"/>
        <v>-1</v>
      </c>
    </row>
    <row r="245" spans="1:13" ht="14.45" x14ac:dyDescent="0.3">
      <c r="A245" s="13" t="s">
        <v>99</v>
      </c>
      <c r="B245" s="13" t="s">
        <v>105</v>
      </c>
      <c r="C245" s="22" t="s">
        <v>206</v>
      </c>
      <c r="D245" s="14">
        <v>325601109</v>
      </c>
      <c r="E245" s="15">
        <v>43523</v>
      </c>
      <c r="F245" s="16">
        <v>486999.66</v>
      </c>
      <c r="G245" s="17">
        <v>0</v>
      </c>
      <c r="H245" s="16">
        <v>477664.69</v>
      </c>
      <c r="I245" s="17">
        <f t="shared" si="6"/>
        <v>-9334.9699999999721</v>
      </c>
      <c r="J245" s="18">
        <v>50</v>
      </c>
      <c r="K245" s="18">
        <v>0</v>
      </c>
      <c r="L245" s="18">
        <v>53</v>
      </c>
      <c r="M245" s="19">
        <f t="shared" si="7"/>
        <v>3</v>
      </c>
    </row>
    <row r="246" spans="1:13" ht="14.45" x14ac:dyDescent="0.3">
      <c r="A246" s="13" t="s">
        <v>99</v>
      </c>
      <c r="B246" s="13" t="s">
        <v>105</v>
      </c>
      <c r="C246" s="22" t="s">
        <v>161</v>
      </c>
      <c r="D246" s="14">
        <v>331201008</v>
      </c>
      <c r="E246" s="15">
        <v>43367</v>
      </c>
      <c r="F246" s="16">
        <v>3845442.26</v>
      </c>
      <c r="G246" s="17">
        <v>59378.15</v>
      </c>
      <c r="H246" s="16">
        <v>3979634.3</v>
      </c>
      <c r="I246" s="17">
        <f t="shared" si="6"/>
        <v>74813.890000000043</v>
      </c>
      <c r="J246" s="18">
        <v>225</v>
      </c>
      <c r="K246" s="18">
        <v>0</v>
      </c>
      <c r="L246" s="18">
        <v>225</v>
      </c>
      <c r="M246" s="19">
        <f t="shared" si="7"/>
        <v>0</v>
      </c>
    </row>
    <row r="247" spans="1:13" ht="14.45" x14ac:dyDescent="0.3">
      <c r="A247" s="13" t="s">
        <v>99</v>
      </c>
      <c r="B247" s="13" t="s">
        <v>105</v>
      </c>
      <c r="C247" s="22" t="s">
        <v>397</v>
      </c>
      <c r="D247" s="14">
        <v>351005036</v>
      </c>
      <c r="E247" s="15">
        <v>43431</v>
      </c>
      <c r="F247" s="16">
        <v>3069959.8</v>
      </c>
      <c r="G247" s="17">
        <v>465386.66</v>
      </c>
      <c r="H247" s="16">
        <v>4020884.03</v>
      </c>
      <c r="I247" s="17">
        <f t="shared" si="6"/>
        <v>485537.57</v>
      </c>
      <c r="J247" s="18">
        <v>97</v>
      </c>
      <c r="K247" s="18">
        <v>35</v>
      </c>
      <c r="L247" s="18">
        <v>132</v>
      </c>
      <c r="M247" s="19">
        <f t="shared" si="7"/>
        <v>0</v>
      </c>
    </row>
    <row r="248" spans="1:13" ht="14.45" x14ac:dyDescent="0.3">
      <c r="A248" s="13" t="s">
        <v>99</v>
      </c>
      <c r="B248" s="13" t="s">
        <v>106</v>
      </c>
      <c r="C248" s="22" t="s">
        <v>270</v>
      </c>
      <c r="D248" s="14">
        <v>17705093</v>
      </c>
      <c r="E248" s="15">
        <v>43451</v>
      </c>
      <c r="F248" s="16">
        <v>7416768.1200000001</v>
      </c>
      <c r="G248" s="17">
        <v>447100.17</v>
      </c>
      <c r="H248" s="16">
        <v>7944119.46</v>
      </c>
      <c r="I248" s="17">
        <f t="shared" si="6"/>
        <v>80251.169999999867</v>
      </c>
      <c r="J248" s="18">
        <v>248</v>
      </c>
      <c r="K248" s="18">
        <v>0</v>
      </c>
      <c r="L248" s="18">
        <v>238</v>
      </c>
      <c r="M248" s="19">
        <f t="shared" si="7"/>
        <v>-10</v>
      </c>
    </row>
    <row r="249" spans="1:13" ht="14.45" x14ac:dyDescent="0.3">
      <c r="A249" s="13" t="s">
        <v>99</v>
      </c>
      <c r="B249" s="13" t="s">
        <v>106</v>
      </c>
      <c r="C249" s="22" t="s">
        <v>107</v>
      </c>
      <c r="D249" s="14">
        <v>170603008</v>
      </c>
      <c r="E249" s="15">
        <v>43495</v>
      </c>
      <c r="F249" s="16">
        <v>5759460.1100000003</v>
      </c>
      <c r="G249" s="17">
        <v>11516.97</v>
      </c>
      <c r="H249" s="16">
        <v>5671363.0499999998</v>
      </c>
      <c r="I249" s="17">
        <f t="shared" si="6"/>
        <v>-99614.030000000523</v>
      </c>
      <c r="J249" s="18">
        <v>113</v>
      </c>
      <c r="K249" s="18">
        <v>0</v>
      </c>
      <c r="L249" s="18">
        <v>96</v>
      </c>
      <c r="M249" s="19">
        <f t="shared" si="7"/>
        <v>-17</v>
      </c>
    </row>
    <row r="250" spans="1:13" ht="14.45" x14ac:dyDescent="0.3">
      <c r="A250" s="13" t="s">
        <v>108</v>
      </c>
      <c r="B250" s="13" t="s">
        <v>207</v>
      </c>
      <c r="C250" s="22" t="s">
        <v>343</v>
      </c>
      <c r="D250" s="14">
        <v>96301032</v>
      </c>
      <c r="E250" s="15">
        <v>43417</v>
      </c>
      <c r="F250" s="16">
        <v>4902990.18</v>
      </c>
      <c r="G250" s="17">
        <v>400367.14</v>
      </c>
      <c r="H250" s="16">
        <v>5481860.2400000002</v>
      </c>
      <c r="I250" s="17">
        <f t="shared" si="6"/>
        <v>178502.92000000051</v>
      </c>
      <c r="J250" s="18">
        <v>228</v>
      </c>
      <c r="K250" s="18">
        <v>66</v>
      </c>
      <c r="L250" s="18">
        <v>294</v>
      </c>
      <c r="M250" s="19">
        <f t="shared" si="7"/>
        <v>0</v>
      </c>
    </row>
    <row r="251" spans="1:13" ht="14.45" x14ac:dyDescent="0.3">
      <c r="A251" s="13" t="s">
        <v>108</v>
      </c>
      <c r="B251" s="13" t="s">
        <v>109</v>
      </c>
      <c r="C251" s="22" t="s">
        <v>19</v>
      </c>
      <c r="D251" s="14">
        <v>92223009</v>
      </c>
      <c r="E251" s="15">
        <v>43370</v>
      </c>
      <c r="F251" s="16">
        <v>1157974.5</v>
      </c>
      <c r="G251" s="17">
        <v>58941.8</v>
      </c>
      <c r="H251" s="16">
        <v>1152416.74</v>
      </c>
      <c r="I251" s="17">
        <f t="shared" si="6"/>
        <v>-64499.560000000012</v>
      </c>
      <c r="J251" s="18">
        <v>180</v>
      </c>
      <c r="K251" s="18">
        <v>0</v>
      </c>
      <c r="L251" s="18">
        <v>156</v>
      </c>
      <c r="M251" s="19">
        <f t="shared" si="7"/>
        <v>-24</v>
      </c>
    </row>
    <row r="252" spans="1:13" ht="14.45" x14ac:dyDescent="0.3">
      <c r="A252" s="13" t="s">
        <v>108</v>
      </c>
      <c r="B252" s="13" t="s">
        <v>266</v>
      </c>
      <c r="C252" s="22" t="s">
        <v>162</v>
      </c>
      <c r="D252" s="14">
        <v>16004049</v>
      </c>
      <c r="E252" s="15">
        <v>43476</v>
      </c>
      <c r="F252" s="16">
        <v>2245195.89</v>
      </c>
      <c r="G252" s="17">
        <v>41042.82</v>
      </c>
      <c r="H252" s="16">
        <v>2286238.7200000002</v>
      </c>
      <c r="I252" s="17">
        <f t="shared" si="6"/>
        <v>1.0000000074796844E-2</v>
      </c>
      <c r="J252" s="18">
        <v>153</v>
      </c>
      <c r="K252" s="18">
        <v>0</v>
      </c>
      <c r="L252" s="18">
        <v>75</v>
      </c>
      <c r="M252" s="19">
        <f t="shared" si="7"/>
        <v>-78</v>
      </c>
    </row>
    <row r="253" spans="1:13" ht="14.45" x14ac:dyDescent="0.3">
      <c r="A253" s="13" t="s">
        <v>108</v>
      </c>
      <c r="B253" s="13" t="s">
        <v>111</v>
      </c>
      <c r="C253" s="22" t="s">
        <v>44</v>
      </c>
      <c r="D253" s="14">
        <v>1803056</v>
      </c>
      <c r="E253" s="15">
        <v>43381</v>
      </c>
      <c r="F253" s="16">
        <v>1393636.95</v>
      </c>
      <c r="G253" s="17">
        <v>55444.61</v>
      </c>
      <c r="H253" s="16">
        <v>1440562.88</v>
      </c>
      <c r="I253" s="17">
        <f t="shared" si="6"/>
        <v>-8518.6800000000658</v>
      </c>
      <c r="J253" s="18">
        <v>97</v>
      </c>
      <c r="K253" s="18">
        <v>0</v>
      </c>
      <c r="L253" s="18">
        <v>53</v>
      </c>
      <c r="M253" s="19">
        <f t="shared" si="7"/>
        <v>-44</v>
      </c>
    </row>
    <row r="254" spans="1:13" ht="14.45" x14ac:dyDescent="0.3">
      <c r="A254" s="13" t="s">
        <v>108</v>
      </c>
      <c r="B254" s="13" t="s">
        <v>111</v>
      </c>
      <c r="C254" s="22" t="s">
        <v>76</v>
      </c>
      <c r="D254" s="14">
        <v>23703030</v>
      </c>
      <c r="E254" s="15">
        <v>43370</v>
      </c>
      <c r="F254" s="16">
        <v>3538171.86</v>
      </c>
      <c r="G254" s="20">
        <v>-10014.41</v>
      </c>
      <c r="H254" s="16">
        <v>3526997.55</v>
      </c>
      <c r="I254" s="17">
        <f t="shared" si="6"/>
        <v>-1159.900000000056</v>
      </c>
      <c r="J254" s="18">
        <v>256</v>
      </c>
      <c r="K254" s="18">
        <v>0</v>
      </c>
      <c r="L254" s="18">
        <v>253</v>
      </c>
      <c r="M254" s="19">
        <f t="shared" si="7"/>
        <v>-3</v>
      </c>
    </row>
    <row r="255" spans="1:13" ht="14.45" x14ac:dyDescent="0.3">
      <c r="A255" s="13" t="s">
        <v>108</v>
      </c>
      <c r="B255" s="13" t="s">
        <v>111</v>
      </c>
      <c r="C255" s="22" t="s">
        <v>19</v>
      </c>
      <c r="D255" s="14">
        <v>92200056</v>
      </c>
      <c r="E255" s="15">
        <v>43483</v>
      </c>
      <c r="F255" s="16">
        <v>1498321.43</v>
      </c>
      <c r="G255" s="17">
        <v>22328.97</v>
      </c>
      <c r="H255" s="16">
        <v>1464764.43</v>
      </c>
      <c r="I255" s="17">
        <f t="shared" si="6"/>
        <v>-55885.97</v>
      </c>
      <c r="J255" s="18">
        <v>281</v>
      </c>
      <c r="K255" s="18">
        <v>5</v>
      </c>
      <c r="L255" s="18">
        <v>388</v>
      </c>
      <c r="M255" s="19">
        <f t="shared" si="7"/>
        <v>102</v>
      </c>
    </row>
    <row r="256" spans="1:13" ht="14.45" x14ac:dyDescent="0.3">
      <c r="A256" s="13" t="s">
        <v>112</v>
      </c>
      <c r="B256" s="13" t="s">
        <v>262</v>
      </c>
      <c r="C256" s="22" t="s">
        <v>263</v>
      </c>
      <c r="D256" s="14">
        <v>14501032</v>
      </c>
      <c r="E256" s="15">
        <v>43482</v>
      </c>
      <c r="F256" s="16">
        <v>192966.41</v>
      </c>
      <c r="G256" s="17">
        <v>0</v>
      </c>
      <c r="H256" s="16">
        <v>209364.43</v>
      </c>
      <c r="I256" s="17">
        <f t="shared" si="6"/>
        <v>16398.01999999999</v>
      </c>
      <c r="J256" s="18">
        <v>30</v>
      </c>
      <c r="K256" s="18">
        <v>0</v>
      </c>
      <c r="L256" s="18">
        <v>21</v>
      </c>
      <c r="M256" s="19">
        <f t="shared" si="7"/>
        <v>-9</v>
      </c>
    </row>
    <row r="257" spans="1:13" ht="14.45" x14ac:dyDescent="0.3">
      <c r="A257" s="13" t="s">
        <v>112</v>
      </c>
      <c r="B257" s="13" t="s">
        <v>255</v>
      </c>
      <c r="C257" s="22" t="s">
        <v>84</v>
      </c>
      <c r="D257" s="14">
        <v>13002023</v>
      </c>
      <c r="E257" s="15">
        <v>43452</v>
      </c>
      <c r="F257" s="16">
        <v>1040662.59</v>
      </c>
      <c r="G257" s="17">
        <v>0</v>
      </c>
      <c r="H257" s="16">
        <v>978637.32</v>
      </c>
      <c r="I257" s="17">
        <f t="shared" si="6"/>
        <v>-62025.270000000019</v>
      </c>
      <c r="J257" s="18">
        <v>70</v>
      </c>
      <c r="K257" s="18">
        <v>0</v>
      </c>
      <c r="L257" s="18">
        <v>75</v>
      </c>
      <c r="M257" s="19">
        <f t="shared" si="7"/>
        <v>5</v>
      </c>
    </row>
    <row r="258" spans="1:13" ht="14.45" x14ac:dyDescent="0.3">
      <c r="A258" s="13" t="s">
        <v>112</v>
      </c>
      <c r="B258" s="13" t="s">
        <v>308</v>
      </c>
      <c r="C258" s="22" t="s">
        <v>309</v>
      </c>
      <c r="D258" s="14">
        <v>45307013</v>
      </c>
      <c r="E258" s="15">
        <v>43430</v>
      </c>
      <c r="F258" s="16">
        <v>6244705.71</v>
      </c>
      <c r="G258" s="20">
        <v>1498452.88</v>
      </c>
      <c r="H258" s="16">
        <v>7768215.5099999998</v>
      </c>
      <c r="I258" s="17">
        <f t="shared" si="6"/>
        <v>25056.919999999925</v>
      </c>
      <c r="J258" s="18">
        <v>115</v>
      </c>
      <c r="K258" s="18">
        <v>23</v>
      </c>
      <c r="L258" s="18">
        <v>145</v>
      </c>
      <c r="M258" s="19">
        <f t="shared" si="7"/>
        <v>7</v>
      </c>
    </row>
    <row r="259" spans="1:13" ht="14.45" x14ac:dyDescent="0.3">
      <c r="A259" s="13" t="s">
        <v>112</v>
      </c>
      <c r="B259" s="13" t="s">
        <v>242</v>
      </c>
      <c r="C259" s="22" t="s">
        <v>243</v>
      </c>
      <c r="D259" s="14">
        <v>5213005</v>
      </c>
      <c r="E259" s="15">
        <v>43430</v>
      </c>
      <c r="F259" s="16">
        <v>746928.46</v>
      </c>
      <c r="G259" s="17">
        <v>-13991.7</v>
      </c>
      <c r="H259" s="16">
        <v>754171.15</v>
      </c>
      <c r="I259" s="17">
        <f t="shared" si="6"/>
        <v>21234.390000000061</v>
      </c>
      <c r="J259" s="18">
        <v>50</v>
      </c>
      <c r="K259" s="18">
        <v>0</v>
      </c>
      <c r="L259" s="18">
        <v>47</v>
      </c>
      <c r="M259" s="19">
        <f t="shared" si="7"/>
        <v>-3</v>
      </c>
    </row>
    <row r="260" spans="1:13" ht="14.45" x14ac:dyDescent="0.3">
      <c r="A260" s="13" t="s">
        <v>112</v>
      </c>
      <c r="B260" s="13" t="s">
        <v>112</v>
      </c>
      <c r="C260" s="22" t="s">
        <v>21</v>
      </c>
      <c r="D260" s="14">
        <v>5301120</v>
      </c>
      <c r="E260" s="15">
        <v>43396</v>
      </c>
      <c r="F260" s="16">
        <v>14947745.77</v>
      </c>
      <c r="G260" s="17">
        <v>123940.95</v>
      </c>
      <c r="H260" s="16">
        <v>14831157.029999999</v>
      </c>
      <c r="I260" s="17">
        <f t="shared" ref="I260:I323" si="8">H260-F260-G260</f>
        <v>-240529.69000000024</v>
      </c>
      <c r="J260" s="18">
        <v>306</v>
      </c>
      <c r="K260" s="18">
        <v>78</v>
      </c>
      <c r="L260" s="18">
        <v>384</v>
      </c>
      <c r="M260" s="19">
        <f t="shared" ref="M260:M323" si="9">L260-J260-K260</f>
        <v>0</v>
      </c>
    </row>
    <row r="261" spans="1:13" ht="14.45" x14ac:dyDescent="0.3">
      <c r="A261" s="13" t="s">
        <v>112</v>
      </c>
      <c r="B261" s="13" t="s">
        <v>112</v>
      </c>
      <c r="C261" s="22" t="s">
        <v>19</v>
      </c>
      <c r="D261" s="14">
        <v>90500082</v>
      </c>
      <c r="E261" s="15">
        <v>43356</v>
      </c>
      <c r="F261" s="16">
        <v>3492691.68</v>
      </c>
      <c r="G261" s="17">
        <v>914639.89</v>
      </c>
      <c r="H261" s="16">
        <v>4305002.45</v>
      </c>
      <c r="I261" s="17">
        <f t="shared" si="8"/>
        <v>-102329.12</v>
      </c>
      <c r="J261" s="18">
        <v>100</v>
      </c>
      <c r="K261" s="18">
        <v>60</v>
      </c>
      <c r="L261" s="18">
        <v>177</v>
      </c>
      <c r="M261" s="19">
        <f t="shared" si="9"/>
        <v>17</v>
      </c>
    </row>
    <row r="262" spans="1:13" ht="14.45" x14ac:dyDescent="0.3">
      <c r="A262" s="13" t="s">
        <v>112</v>
      </c>
      <c r="B262" s="13" t="s">
        <v>112</v>
      </c>
      <c r="C262" s="22" t="s">
        <v>38</v>
      </c>
      <c r="D262" s="14">
        <v>90506086</v>
      </c>
      <c r="E262" s="15">
        <v>43500</v>
      </c>
      <c r="F262" s="16">
        <v>4085773.03</v>
      </c>
      <c r="G262" s="17">
        <v>-14796.21</v>
      </c>
      <c r="H262" s="16">
        <v>4093722.43</v>
      </c>
      <c r="I262" s="17">
        <f t="shared" si="8"/>
        <v>22745.610000000372</v>
      </c>
      <c r="J262" s="18">
        <v>256</v>
      </c>
      <c r="K262" s="18">
        <v>0</v>
      </c>
      <c r="L262" s="18">
        <v>224</v>
      </c>
      <c r="M262" s="19">
        <f t="shared" si="9"/>
        <v>-32</v>
      </c>
    </row>
    <row r="263" spans="1:13" ht="14.45" x14ac:dyDescent="0.3">
      <c r="A263" s="13" t="s">
        <v>113</v>
      </c>
      <c r="B263" s="13" t="s">
        <v>114</v>
      </c>
      <c r="C263" s="22" t="s">
        <v>62</v>
      </c>
      <c r="D263" s="14">
        <v>20001089</v>
      </c>
      <c r="E263" s="15">
        <v>43424</v>
      </c>
      <c r="F263" s="16">
        <v>164664.82999999999</v>
      </c>
      <c r="G263" s="20">
        <v>0</v>
      </c>
      <c r="H263" s="16">
        <v>156227.5</v>
      </c>
      <c r="I263" s="17">
        <f t="shared" si="8"/>
        <v>-8437.3299999999872</v>
      </c>
      <c r="J263" s="18">
        <v>32</v>
      </c>
      <c r="K263" s="18">
        <v>0</v>
      </c>
      <c r="L263" s="18">
        <v>28</v>
      </c>
      <c r="M263" s="19">
        <f t="shared" si="9"/>
        <v>-4</v>
      </c>
    </row>
    <row r="264" spans="1:13" ht="14.45" x14ac:dyDescent="0.3">
      <c r="A264" s="13" t="s">
        <v>113</v>
      </c>
      <c r="B264" s="13" t="s">
        <v>99</v>
      </c>
      <c r="C264" s="22" t="s">
        <v>37</v>
      </c>
      <c r="D264" s="14">
        <v>11706049</v>
      </c>
      <c r="E264" s="15">
        <v>43494</v>
      </c>
      <c r="F264" s="16">
        <v>1384827</v>
      </c>
      <c r="G264" s="17">
        <v>0</v>
      </c>
      <c r="H264" s="16">
        <v>1354947.54</v>
      </c>
      <c r="I264" s="17">
        <f t="shared" si="8"/>
        <v>-29879.459999999963</v>
      </c>
      <c r="J264" s="18">
        <v>76</v>
      </c>
      <c r="K264" s="18">
        <v>0</v>
      </c>
      <c r="L264" s="18">
        <v>100</v>
      </c>
      <c r="M264" s="19">
        <f t="shared" si="9"/>
        <v>24</v>
      </c>
    </row>
    <row r="265" spans="1:13" ht="14.45" x14ac:dyDescent="0.3">
      <c r="A265" s="13" t="s">
        <v>113</v>
      </c>
      <c r="B265" s="13" t="s">
        <v>99</v>
      </c>
      <c r="C265" s="22" t="s">
        <v>209</v>
      </c>
      <c r="D265" s="14">
        <v>93702033</v>
      </c>
      <c r="E265" s="15">
        <v>43496</v>
      </c>
      <c r="F265" s="16">
        <v>3134729.03</v>
      </c>
      <c r="G265" s="17">
        <v>236294.41</v>
      </c>
      <c r="H265" s="16">
        <v>3256896.21</v>
      </c>
      <c r="I265" s="17">
        <f t="shared" si="8"/>
        <v>-114127.22999999984</v>
      </c>
      <c r="J265" s="18">
        <v>166</v>
      </c>
      <c r="K265" s="18">
        <v>50</v>
      </c>
      <c r="L265" s="18">
        <v>215</v>
      </c>
      <c r="M265" s="19">
        <f t="shared" si="9"/>
        <v>-1</v>
      </c>
    </row>
    <row r="266" spans="1:13" ht="14.45" x14ac:dyDescent="0.3">
      <c r="A266" s="13" t="s">
        <v>113</v>
      </c>
      <c r="B266" s="13" t="s">
        <v>115</v>
      </c>
      <c r="C266" s="22" t="s">
        <v>244</v>
      </c>
      <c r="D266" s="14">
        <v>5901060</v>
      </c>
      <c r="E266" s="15">
        <v>43347</v>
      </c>
      <c r="F266" s="16">
        <v>11201892.34</v>
      </c>
      <c r="G266" s="17">
        <v>586154.80000000005</v>
      </c>
      <c r="H266" s="16">
        <v>11345241.869999999</v>
      </c>
      <c r="I266" s="17">
        <f t="shared" si="8"/>
        <v>-442805.27000000072</v>
      </c>
      <c r="J266" s="18">
        <v>91</v>
      </c>
      <c r="K266" s="18">
        <v>31</v>
      </c>
      <c r="L266" s="18">
        <v>122</v>
      </c>
      <c r="M266" s="19">
        <f t="shared" si="9"/>
        <v>0</v>
      </c>
    </row>
    <row r="267" spans="1:13" ht="14.45" x14ac:dyDescent="0.3">
      <c r="A267" s="13" t="s">
        <v>113</v>
      </c>
      <c r="B267" s="13" t="s">
        <v>115</v>
      </c>
      <c r="C267" s="22" t="s">
        <v>296</v>
      </c>
      <c r="D267" s="14">
        <v>33606028</v>
      </c>
      <c r="E267" s="15">
        <v>43451</v>
      </c>
      <c r="F267" s="16">
        <v>597891.99</v>
      </c>
      <c r="G267" s="17">
        <v>13138.91</v>
      </c>
      <c r="H267" s="16">
        <v>744617.37</v>
      </c>
      <c r="I267" s="17">
        <f t="shared" si="8"/>
        <v>133586.47</v>
      </c>
      <c r="J267" s="18">
        <v>74</v>
      </c>
      <c r="K267" s="18">
        <v>19</v>
      </c>
      <c r="L267" s="18">
        <v>90</v>
      </c>
      <c r="M267" s="19">
        <f t="shared" si="9"/>
        <v>-3</v>
      </c>
    </row>
    <row r="268" spans="1:13" ht="14.45" x14ac:dyDescent="0.3">
      <c r="A268" s="13" t="s">
        <v>113</v>
      </c>
      <c r="B268" s="13" t="s">
        <v>116</v>
      </c>
      <c r="C268" s="22" t="s">
        <v>31</v>
      </c>
      <c r="D268" s="14">
        <v>17701103</v>
      </c>
      <c r="E268" s="15">
        <v>43397</v>
      </c>
      <c r="F268" s="16">
        <v>562884.57999999996</v>
      </c>
      <c r="G268" s="17">
        <v>2651.25</v>
      </c>
      <c r="H268" s="16">
        <v>431225.2</v>
      </c>
      <c r="I268" s="17">
        <f t="shared" si="8"/>
        <v>-134310.62999999995</v>
      </c>
      <c r="J268" s="18">
        <v>17</v>
      </c>
      <c r="K268" s="18">
        <v>0</v>
      </c>
      <c r="L268" s="18">
        <v>14</v>
      </c>
      <c r="M268" s="19">
        <f t="shared" si="9"/>
        <v>-3</v>
      </c>
    </row>
    <row r="269" spans="1:13" ht="14.45" x14ac:dyDescent="0.3">
      <c r="A269" s="13" t="s">
        <v>113</v>
      </c>
      <c r="B269" s="13" t="s">
        <v>116</v>
      </c>
      <c r="C269" s="22" t="s">
        <v>311</v>
      </c>
      <c r="D269" s="14">
        <v>47511031</v>
      </c>
      <c r="E269" s="15">
        <v>43417</v>
      </c>
      <c r="F269" s="16">
        <v>7653712</v>
      </c>
      <c r="G269" s="17">
        <v>55731.27</v>
      </c>
      <c r="H269" s="16">
        <v>7815967.6500000004</v>
      </c>
      <c r="I269" s="17">
        <f t="shared" si="8"/>
        <v>106524.38000000038</v>
      </c>
      <c r="J269" s="18">
        <v>162</v>
      </c>
      <c r="K269" s="18">
        <v>62</v>
      </c>
      <c r="L269" s="18">
        <v>228</v>
      </c>
      <c r="M269" s="19">
        <f t="shared" si="9"/>
        <v>4</v>
      </c>
    </row>
    <row r="270" spans="1:13" ht="14.45" x14ac:dyDescent="0.3">
      <c r="A270" s="13" t="s">
        <v>113</v>
      </c>
      <c r="B270" s="13" t="s">
        <v>269</v>
      </c>
      <c r="C270" s="22" t="s">
        <v>31</v>
      </c>
      <c r="D270" s="14">
        <v>17702089</v>
      </c>
      <c r="E270" s="15">
        <v>43392</v>
      </c>
      <c r="F270" s="16">
        <v>8948536.8399999999</v>
      </c>
      <c r="G270" s="17">
        <v>1921533.77</v>
      </c>
      <c r="H270" s="16">
        <v>11191372.470000001</v>
      </c>
      <c r="I270" s="17">
        <f t="shared" si="8"/>
        <v>321301.8600000008</v>
      </c>
      <c r="J270" s="18">
        <v>230</v>
      </c>
      <c r="K270" s="18">
        <v>189</v>
      </c>
      <c r="L270" s="18">
        <v>409</v>
      </c>
      <c r="M270" s="19">
        <f t="shared" si="9"/>
        <v>-10</v>
      </c>
    </row>
    <row r="271" spans="1:13" ht="14.45" x14ac:dyDescent="0.3">
      <c r="A271" s="13" t="s">
        <v>113</v>
      </c>
      <c r="B271" s="13" t="s">
        <v>269</v>
      </c>
      <c r="C271" s="22" t="s">
        <v>19</v>
      </c>
      <c r="D271" s="14">
        <v>91107038</v>
      </c>
      <c r="E271" s="15">
        <v>43399</v>
      </c>
      <c r="F271" s="16">
        <v>646827</v>
      </c>
      <c r="G271" s="17">
        <v>47740.37</v>
      </c>
      <c r="H271" s="16">
        <v>696382.13</v>
      </c>
      <c r="I271" s="17">
        <f t="shared" si="8"/>
        <v>1814.760000000002</v>
      </c>
      <c r="J271" s="18">
        <v>116</v>
      </c>
      <c r="K271" s="18">
        <v>11</v>
      </c>
      <c r="L271" s="18">
        <v>81</v>
      </c>
      <c r="M271" s="19">
        <f t="shared" si="9"/>
        <v>-46</v>
      </c>
    </row>
    <row r="272" spans="1:13" ht="14.45" x14ac:dyDescent="0.3">
      <c r="A272" s="13" t="s">
        <v>113</v>
      </c>
      <c r="B272" s="13" t="s">
        <v>269</v>
      </c>
      <c r="C272" s="22" t="s">
        <v>370</v>
      </c>
      <c r="D272" s="14">
        <v>168101012</v>
      </c>
      <c r="E272" s="15">
        <v>43424</v>
      </c>
      <c r="F272" s="16">
        <v>1585479.8</v>
      </c>
      <c r="G272" s="17">
        <v>0</v>
      </c>
      <c r="H272" s="16">
        <v>1408280.17</v>
      </c>
      <c r="I272" s="17">
        <f t="shared" si="8"/>
        <v>-177199.63000000012</v>
      </c>
      <c r="J272" s="18">
        <v>153</v>
      </c>
      <c r="K272" s="18">
        <v>7</v>
      </c>
      <c r="L272" s="18">
        <v>162</v>
      </c>
      <c r="M272" s="19">
        <f t="shared" si="9"/>
        <v>2</v>
      </c>
    </row>
    <row r="273" spans="1:13" ht="14.45" x14ac:dyDescent="0.3">
      <c r="A273" s="13" t="s">
        <v>113</v>
      </c>
      <c r="B273" s="13" t="s">
        <v>117</v>
      </c>
      <c r="C273" s="22" t="s">
        <v>244</v>
      </c>
      <c r="D273" s="14">
        <v>5903020</v>
      </c>
      <c r="E273" s="15">
        <v>43402</v>
      </c>
      <c r="F273" s="16">
        <v>1821663.85</v>
      </c>
      <c r="G273" s="17">
        <v>2755.88</v>
      </c>
      <c r="H273" s="16">
        <v>1773317.66</v>
      </c>
      <c r="I273" s="17">
        <f t="shared" si="8"/>
        <v>-51102.070000000174</v>
      </c>
      <c r="J273" s="18">
        <v>39</v>
      </c>
      <c r="K273" s="18">
        <v>0</v>
      </c>
      <c r="L273" s="18">
        <v>39</v>
      </c>
      <c r="M273" s="19">
        <f t="shared" si="9"/>
        <v>0</v>
      </c>
    </row>
    <row r="274" spans="1:13" ht="14.45" x14ac:dyDescent="0.3">
      <c r="A274" s="13" t="s">
        <v>113</v>
      </c>
      <c r="B274" s="13" t="s">
        <v>117</v>
      </c>
      <c r="C274" s="22" t="s">
        <v>39</v>
      </c>
      <c r="D274" s="14">
        <v>91139038</v>
      </c>
      <c r="E274" s="15">
        <v>43374</v>
      </c>
      <c r="F274" s="16">
        <v>619833.67000000004</v>
      </c>
      <c r="G274" s="17">
        <v>154.5</v>
      </c>
      <c r="H274" s="16">
        <v>616300.52</v>
      </c>
      <c r="I274" s="17">
        <f t="shared" si="8"/>
        <v>-3687.6500000000233</v>
      </c>
      <c r="J274" s="18">
        <v>144</v>
      </c>
      <c r="K274" s="18">
        <v>0</v>
      </c>
      <c r="L274" s="18">
        <v>122</v>
      </c>
      <c r="M274" s="19">
        <f t="shared" si="9"/>
        <v>-22</v>
      </c>
    </row>
    <row r="275" spans="1:13" ht="14.45" x14ac:dyDescent="0.3">
      <c r="A275" s="13" t="s">
        <v>113</v>
      </c>
      <c r="B275" s="13" t="s">
        <v>291</v>
      </c>
      <c r="C275" s="22" t="s">
        <v>69</v>
      </c>
      <c r="D275" s="14">
        <v>31901064</v>
      </c>
      <c r="E275" s="15">
        <v>43371</v>
      </c>
      <c r="F275" s="16">
        <v>1947390.02</v>
      </c>
      <c r="G275" s="17">
        <v>27378</v>
      </c>
      <c r="H275" s="16">
        <v>2075692.7</v>
      </c>
      <c r="I275" s="17">
        <f t="shared" si="8"/>
        <v>100924.67999999993</v>
      </c>
      <c r="J275" s="18">
        <v>80</v>
      </c>
      <c r="K275" s="18">
        <v>0</v>
      </c>
      <c r="L275" s="18">
        <v>79</v>
      </c>
      <c r="M275" s="19">
        <f t="shared" si="9"/>
        <v>-1</v>
      </c>
    </row>
    <row r="276" spans="1:13" ht="14.45" x14ac:dyDescent="0.3">
      <c r="A276" s="13" t="s">
        <v>118</v>
      </c>
      <c r="B276" s="13" t="s">
        <v>320</v>
      </c>
      <c r="C276" s="22" t="s">
        <v>321</v>
      </c>
      <c r="D276" s="14">
        <v>54805048</v>
      </c>
      <c r="E276" s="15">
        <v>43353</v>
      </c>
      <c r="F276" s="16">
        <v>10506607.73</v>
      </c>
      <c r="G276" s="17">
        <v>112625.4</v>
      </c>
      <c r="H276" s="16">
        <v>11490946.800000001</v>
      </c>
      <c r="I276" s="17">
        <f t="shared" si="8"/>
        <v>871713.67000000027</v>
      </c>
      <c r="J276" s="18">
        <v>360</v>
      </c>
      <c r="K276" s="18">
        <v>3</v>
      </c>
      <c r="L276" s="18">
        <v>305</v>
      </c>
      <c r="M276" s="19">
        <f t="shared" si="9"/>
        <v>-58</v>
      </c>
    </row>
    <row r="277" spans="1:13" ht="14.45" x14ac:dyDescent="0.3">
      <c r="A277" s="13" t="s">
        <v>118</v>
      </c>
      <c r="B277" s="13" t="s">
        <v>119</v>
      </c>
      <c r="C277" s="22" t="s">
        <v>19</v>
      </c>
      <c r="D277" s="14">
        <v>90600159</v>
      </c>
      <c r="E277" s="15">
        <v>43440</v>
      </c>
      <c r="F277" s="16">
        <v>1063374.4099999999</v>
      </c>
      <c r="G277" s="17">
        <v>0</v>
      </c>
      <c r="H277" s="16">
        <v>1044373.95</v>
      </c>
      <c r="I277" s="17">
        <f t="shared" si="8"/>
        <v>-19000.459999999963</v>
      </c>
      <c r="J277" s="18">
        <v>64</v>
      </c>
      <c r="K277" s="18">
        <v>0</v>
      </c>
      <c r="L277" s="18">
        <v>33</v>
      </c>
      <c r="M277" s="19">
        <f t="shared" si="9"/>
        <v>-31</v>
      </c>
    </row>
    <row r="278" spans="1:13" ht="14.45" x14ac:dyDescent="0.3">
      <c r="A278" s="13" t="s">
        <v>118</v>
      </c>
      <c r="B278" s="13" t="s">
        <v>119</v>
      </c>
      <c r="C278" s="22" t="s">
        <v>19</v>
      </c>
      <c r="D278" s="14">
        <v>90600161</v>
      </c>
      <c r="E278" s="15">
        <v>43468</v>
      </c>
      <c r="F278" s="16">
        <v>1029975.87</v>
      </c>
      <c r="G278" s="20">
        <v>0</v>
      </c>
      <c r="H278" s="16">
        <v>1029975.87</v>
      </c>
      <c r="I278" s="17">
        <f t="shared" si="8"/>
        <v>0</v>
      </c>
      <c r="J278" s="18">
        <v>69</v>
      </c>
      <c r="K278" s="18">
        <v>0</v>
      </c>
      <c r="L278" s="18">
        <v>58</v>
      </c>
      <c r="M278" s="19">
        <f t="shared" si="9"/>
        <v>-11</v>
      </c>
    </row>
    <row r="279" spans="1:13" ht="14.45" x14ac:dyDescent="0.3">
      <c r="A279" s="13" t="s">
        <v>118</v>
      </c>
      <c r="B279" s="13" t="s">
        <v>119</v>
      </c>
      <c r="C279" s="22" t="s">
        <v>378</v>
      </c>
      <c r="D279" s="14">
        <v>229601051</v>
      </c>
      <c r="E279" s="15">
        <v>43413</v>
      </c>
      <c r="F279" s="16">
        <v>4387311.96</v>
      </c>
      <c r="G279" s="17">
        <v>219830.41</v>
      </c>
      <c r="H279" s="16">
        <v>4564960.8600000003</v>
      </c>
      <c r="I279" s="17">
        <f t="shared" si="8"/>
        <v>-42181.509999999631</v>
      </c>
      <c r="J279" s="18">
        <v>120</v>
      </c>
      <c r="K279" s="18">
        <v>24</v>
      </c>
      <c r="L279" s="18">
        <v>142</v>
      </c>
      <c r="M279" s="19">
        <f t="shared" si="9"/>
        <v>-2</v>
      </c>
    </row>
    <row r="280" spans="1:13" ht="14.45" x14ac:dyDescent="0.3">
      <c r="A280" s="13" t="s">
        <v>118</v>
      </c>
      <c r="B280" s="13" t="s">
        <v>163</v>
      </c>
      <c r="C280" s="22" t="s">
        <v>18</v>
      </c>
      <c r="D280" s="14">
        <v>504071</v>
      </c>
      <c r="E280" s="15">
        <v>43497</v>
      </c>
      <c r="F280" s="16">
        <v>5784004.9100000001</v>
      </c>
      <c r="G280" s="17">
        <v>264404</v>
      </c>
      <c r="H280" s="16">
        <v>6103096.1399999997</v>
      </c>
      <c r="I280" s="17">
        <f t="shared" si="8"/>
        <v>54687.229999999516</v>
      </c>
      <c r="J280" s="18">
        <v>137</v>
      </c>
      <c r="K280" s="18">
        <v>0</v>
      </c>
      <c r="L280" s="18">
        <v>83</v>
      </c>
      <c r="M280" s="19">
        <f t="shared" si="9"/>
        <v>-54</v>
      </c>
    </row>
    <row r="281" spans="1:13" ht="14.45" x14ac:dyDescent="0.3">
      <c r="A281" s="13" t="s">
        <v>118</v>
      </c>
      <c r="B281" s="13" t="s">
        <v>120</v>
      </c>
      <c r="C281" s="22" t="s">
        <v>310</v>
      </c>
      <c r="D281" s="14">
        <v>46303049</v>
      </c>
      <c r="E281" s="15">
        <v>43416</v>
      </c>
      <c r="F281" s="16">
        <v>3997554.79</v>
      </c>
      <c r="G281" s="17">
        <v>0</v>
      </c>
      <c r="H281" s="16">
        <v>4072785.27</v>
      </c>
      <c r="I281" s="17">
        <f t="shared" si="8"/>
        <v>75230.479999999981</v>
      </c>
      <c r="J281" s="18">
        <v>60</v>
      </c>
      <c r="K281" s="18">
        <v>0</v>
      </c>
      <c r="L281" s="18">
        <v>51</v>
      </c>
      <c r="M281" s="19">
        <f t="shared" si="9"/>
        <v>-9</v>
      </c>
    </row>
    <row r="282" spans="1:13" ht="14.45" x14ac:dyDescent="0.3">
      <c r="A282" s="13" t="s">
        <v>118</v>
      </c>
      <c r="B282" s="13" t="s">
        <v>121</v>
      </c>
      <c r="C282" s="22" t="s">
        <v>28</v>
      </c>
      <c r="D282" s="14">
        <v>7502027</v>
      </c>
      <c r="E282" s="15">
        <v>43353</v>
      </c>
      <c r="F282" s="16">
        <v>2345678.9</v>
      </c>
      <c r="G282" s="17">
        <v>0</v>
      </c>
      <c r="H282" s="16">
        <v>1919350.84</v>
      </c>
      <c r="I282" s="17">
        <f t="shared" si="8"/>
        <v>-426328.05999999982</v>
      </c>
      <c r="J282" s="18">
        <v>160</v>
      </c>
      <c r="K282" s="18">
        <v>0</v>
      </c>
      <c r="L282" s="18">
        <v>179</v>
      </c>
      <c r="M282" s="19">
        <f t="shared" si="9"/>
        <v>19</v>
      </c>
    </row>
    <row r="283" spans="1:13" ht="14.45" x14ac:dyDescent="0.3">
      <c r="A283" s="13" t="s">
        <v>118</v>
      </c>
      <c r="B283" s="13" t="s">
        <v>122</v>
      </c>
      <c r="C283" s="22" t="s">
        <v>383</v>
      </c>
      <c r="D283" s="14">
        <v>245103015</v>
      </c>
      <c r="E283" s="15">
        <v>43385</v>
      </c>
      <c r="F283" s="16">
        <v>3993994.33</v>
      </c>
      <c r="G283" s="17">
        <v>25683</v>
      </c>
      <c r="H283" s="16">
        <v>3922948.92</v>
      </c>
      <c r="I283" s="17">
        <f t="shared" si="8"/>
        <v>-96728.410000000149</v>
      </c>
      <c r="J283" s="18">
        <v>173</v>
      </c>
      <c r="K283" s="18">
        <v>6</v>
      </c>
      <c r="L283" s="18">
        <v>182</v>
      </c>
      <c r="M283" s="19">
        <f t="shared" si="9"/>
        <v>3</v>
      </c>
    </row>
    <row r="284" spans="1:13" ht="14.45" x14ac:dyDescent="0.3">
      <c r="A284" s="13" t="s">
        <v>118</v>
      </c>
      <c r="B284" s="13" t="s">
        <v>211</v>
      </c>
      <c r="C284" s="22" t="s">
        <v>123</v>
      </c>
      <c r="D284" s="14">
        <v>38011025</v>
      </c>
      <c r="E284" s="15">
        <v>43353</v>
      </c>
      <c r="F284" s="16">
        <v>17114217.07</v>
      </c>
      <c r="G284" s="17">
        <v>85739.09</v>
      </c>
      <c r="H284" s="16">
        <v>17633900.190000001</v>
      </c>
      <c r="I284" s="17">
        <f t="shared" si="8"/>
        <v>433944.03000000108</v>
      </c>
      <c r="J284" s="18">
        <v>374</v>
      </c>
      <c r="K284" s="18">
        <v>40</v>
      </c>
      <c r="L284" s="18">
        <v>410</v>
      </c>
      <c r="M284" s="19">
        <f t="shared" si="9"/>
        <v>-4</v>
      </c>
    </row>
    <row r="285" spans="1:13" ht="14.45" x14ac:dyDescent="0.3">
      <c r="A285" s="13" t="s">
        <v>118</v>
      </c>
      <c r="B285" s="13" t="s">
        <v>210</v>
      </c>
      <c r="C285" s="22" t="s">
        <v>224</v>
      </c>
      <c r="D285" s="14">
        <v>403049</v>
      </c>
      <c r="E285" s="15">
        <v>43402</v>
      </c>
      <c r="F285" s="16">
        <v>562624.30000000005</v>
      </c>
      <c r="G285" s="17">
        <v>22292.45</v>
      </c>
      <c r="H285" s="16">
        <v>616270.01</v>
      </c>
      <c r="I285" s="17">
        <f t="shared" si="8"/>
        <v>31353.259999999962</v>
      </c>
      <c r="J285" s="18">
        <v>180</v>
      </c>
      <c r="K285" s="18">
        <v>0</v>
      </c>
      <c r="L285" s="18">
        <v>25</v>
      </c>
      <c r="M285" s="19">
        <f t="shared" si="9"/>
        <v>-155</v>
      </c>
    </row>
    <row r="286" spans="1:13" ht="14.45" x14ac:dyDescent="0.3">
      <c r="A286" s="13" t="s">
        <v>118</v>
      </c>
      <c r="B286" s="13" t="s">
        <v>210</v>
      </c>
      <c r="C286" s="22" t="s">
        <v>376</v>
      </c>
      <c r="D286" s="14">
        <v>226201016</v>
      </c>
      <c r="E286" s="15">
        <v>43434</v>
      </c>
      <c r="F286" s="16">
        <v>9505066.1699999999</v>
      </c>
      <c r="G286" s="17">
        <v>0</v>
      </c>
      <c r="H286" s="16">
        <v>9497027.3200000003</v>
      </c>
      <c r="I286" s="17">
        <f t="shared" si="8"/>
        <v>-8038.8499999996275</v>
      </c>
      <c r="J286" s="18">
        <v>75</v>
      </c>
      <c r="K286" s="18">
        <v>0</v>
      </c>
      <c r="L286" s="18">
        <v>52</v>
      </c>
      <c r="M286" s="19">
        <f t="shared" si="9"/>
        <v>-23</v>
      </c>
    </row>
    <row r="287" spans="1:13" ht="14.45" x14ac:dyDescent="0.3">
      <c r="A287" s="13" t="s">
        <v>124</v>
      </c>
      <c r="B287" s="13" t="s">
        <v>164</v>
      </c>
      <c r="C287" s="22" t="s">
        <v>325</v>
      </c>
      <c r="D287" s="14">
        <v>63301021</v>
      </c>
      <c r="E287" s="15">
        <v>43452</v>
      </c>
      <c r="F287" s="16">
        <v>1539938.35</v>
      </c>
      <c r="G287" s="17">
        <v>0</v>
      </c>
      <c r="H287" s="16">
        <v>1571991.15</v>
      </c>
      <c r="I287" s="17">
        <f t="shared" si="8"/>
        <v>32052.799999999814</v>
      </c>
      <c r="J287" s="18">
        <v>95</v>
      </c>
      <c r="K287" s="18">
        <v>0</v>
      </c>
      <c r="L287" s="18">
        <v>70</v>
      </c>
      <c r="M287" s="19">
        <f t="shared" si="9"/>
        <v>-25</v>
      </c>
    </row>
    <row r="288" spans="1:13" ht="14.45" x14ac:dyDescent="0.3">
      <c r="A288" s="13" t="s">
        <v>124</v>
      </c>
      <c r="B288" s="13" t="s">
        <v>125</v>
      </c>
      <c r="C288" s="22" t="s">
        <v>313</v>
      </c>
      <c r="D288" s="14">
        <v>51001026</v>
      </c>
      <c r="E288" s="15">
        <v>43434</v>
      </c>
      <c r="F288" s="16">
        <v>7337375.5199999996</v>
      </c>
      <c r="G288" s="17">
        <v>-609445.59</v>
      </c>
      <c r="H288" s="16">
        <v>6611338.9199999999</v>
      </c>
      <c r="I288" s="17">
        <f t="shared" si="8"/>
        <v>-116591.00999999966</v>
      </c>
      <c r="J288" s="18">
        <v>304</v>
      </c>
      <c r="K288" s="18">
        <v>0</v>
      </c>
      <c r="L288" s="18">
        <v>342</v>
      </c>
      <c r="M288" s="19">
        <f t="shared" si="9"/>
        <v>38</v>
      </c>
    </row>
    <row r="289" spans="1:13" ht="14.45" x14ac:dyDescent="0.3">
      <c r="A289" s="13" t="s">
        <v>124</v>
      </c>
      <c r="B289" s="13" t="s">
        <v>125</v>
      </c>
      <c r="C289" s="22" t="s">
        <v>212</v>
      </c>
      <c r="D289" s="14">
        <v>72901037</v>
      </c>
      <c r="E289" s="15">
        <v>43524</v>
      </c>
      <c r="F289" s="16">
        <v>4609064.04</v>
      </c>
      <c r="G289" s="17">
        <v>-67194.36</v>
      </c>
      <c r="H289" s="16">
        <v>4472054.43</v>
      </c>
      <c r="I289" s="17">
        <f t="shared" si="8"/>
        <v>-69815.250000000335</v>
      </c>
      <c r="J289" s="18">
        <v>272</v>
      </c>
      <c r="K289" s="18">
        <v>0</v>
      </c>
      <c r="L289" s="18">
        <v>272</v>
      </c>
      <c r="M289" s="19">
        <f t="shared" si="9"/>
        <v>0</v>
      </c>
    </row>
    <row r="290" spans="1:13" ht="14.45" x14ac:dyDescent="0.3">
      <c r="A290" s="13" t="s">
        <v>124</v>
      </c>
      <c r="B290" s="13" t="s">
        <v>126</v>
      </c>
      <c r="C290" s="22" t="s">
        <v>268</v>
      </c>
      <c r="D290" s="14">
        <v>17307055</v>
      </c>
      <c r="E290" s="15">
        <v>43367</v>
      </c>
      <c r="F290" s="16">
        <v>1683587.85</v>
      </c>
      <c r="G290" s="17">
        <v>0</v>
      </c>
      <c r="H290" s="16">
        <v>1555306.13</v>
      </c>
      <c r="I290" s="17">
        <f t="shared" si="8"/>
        <v>-128281.7200000002</v>
      </c>
      <c r="J290" s="18">
        <v>102</v>
      </c>
      <c r="K290" s="18">
        <v>0</v>
      </c>
      <c r="L290" s="18">
        <v>89</v>
      </c>
      <c r="M290" s="19">
        <f t="shared" si="9"/>
        <v>-13</v>
      </c>
    </row>
    <row r="291" spans="1:13" ht="14.45" x14ac:dyDescent="0.3">
      <c r="A291" s="13" t="s">
        <v>128</v>
      </c>
      <c r="B291" s="13" t="s">
        <v>283</v>
      </c>
      <c r="C291" s="22" t="s">
        <v>40</v>
      </c>
      <c r="D291" s="14">
        <v>25504085</v>
      </c>
      <c r="E291" s="15">
        <v>43482</v>
      </c>
      <c r="F291" s="16">
        <v>1269572.56</v>
      </c>
      <c r="G291" s="17">
        <v>72796.27</v>
      </c>
      <c r="H291" s="16">
        <v>1401269.9</v>
      </c>
      <c r="I291" s="17">
        <f t="shared" si="8"/>
        <v>58901.069999999847</v>
      </c>
      <c r="J291" s="18">
        <v>90</v>
      </c>
      <c r="K291" s="18">
        <v>207</v>
      </c>
      <c r="L291" s="18">
        <v>297</v>
      </c>
      <c r="M291" s="19">
        <f t="shared" si="9"/>
        <v>0</v>
      </c>
    </row>
    <row r="292" spans="1:13" ht="14.45" x14ac:dyDescent="0.3">
      <c r="A292" s="13" t="s">
        <v>128</v>
      </c>
      <c r="B292" s="13" t="s">
        <v>283</v>
      </c>
      <c r="C292" s="22" t="s">
        <v>40</v>
      </c>
      <c r="D292" s="14">
        <v>25505040</v>
      </c>
      <c r="E292" s="15">
        <v>43476</v>
      </c>
      <c r="F292" s="16">
        <v>2511870.2200000002</v>
      </c>
      <c r="G292" s="17">
        <v>0</v>
      </c>
      <c r="H292" s="16">
        <v>2751934.96</v>
      </c>
      <c r="I292" s="17">
        <f t="shared" si="8"/>
        <v>240064.73999999976</v>
      </c>
      <c r="J292" s="18">
        <v>69</v>
      </c>
      <c r="K292" s="18">
        <v>0</v>
      </c>
      <c r="L292" s="18">
        <v>69</v>
      </c>
      <c r="M292" s="19">
        <f t="shared" si="9"/>
        <v>0</v>
      </c>
    </row>
    <row r="293" spans="1:13" ht="14.45" x14ac:dyDescent="0.3">
      <c r="A293" s="13" t="s">
        <v>128</v>
      </c>
      <c r="B293" s="13" t="s">
        <v>165</v>
      </c>
      <c r="C293" s="22" t="s">
        <v>278</v>
      </c>
      <c r="D293" s="14">
        <v>22007058</v>
      </c>
      <c r="E293" s="15">
        <v>43376</v>
      </c>
      <c r="F293" s="16">
        <v>280100.65000000002</v>
      </c>
      <c r="G293" s="17">
        <v>0</v>
      </c>
      <c r="H293" s="16">
        <v>276453.55</v>
      </c>
      <c r="I293" s="17">
        <f t="shared" si="8"/>
        <v>-3647.1000000000349</v>
      </c>
      <c r="J293" s="18">
        <v>78</v>
      </c>
      <c r="K293" s="18">
        <v>0</v>
      </c>
      <c r="L293" s="18">
        <v>78</v>
      </c>
      <c r="M293" s="19">
        <f t="shared" si="9"/>
        <v>0</v>
      </c>
    </row>
    <row r="294" spans="1:13" ht="14.45" x14ac:dyDescent="0.3">
      <c r="A294" s="13" t="s">
        <v>128</v>
      </c>
      <c r="B294" s="13" t="s">
        <v>165</v>
      </c>
      <c r="C294" s="22" t="s">
        <v>38</v>
      </c>
      <c r="D294" s="14">
        <v>92106270</v>
      </c>
      <c r="E294" s="15">
        <v>43350</v>
      </c>
      <c r="F294" s="16">
        <v>899908.1</v>
      </c>
      <c r="G294" s="20">
        <v>47635.79</v>
      </c>
      <c r="H294" s="16">
        <v>884006.77</v>
      </c>
      <c r="I294" s="17">
        <f t="shared" si="8"/>
        <v>-63537.119999999959</v>
      </c>
      <c r="J294" s="18">
        <v>140</v>
      </c>
      <c r="K294" s="18">
        <v>31</v>
      </c>
      <c r="L294" s="18">
        <v>161</v>
      </c>
      <c r="M294" s="19">
        <f t="shared" si="9"/>
        <v>-10</v>
      </c>
    </row>
    <row r="295" spans="1:13" ht="14.45" x14ac:dyDescent="0.3">
      <c r="A295" s="13" t="s">
        <v>128</v>
      </c>
      <c r="B295" s="13" t="s">
        <v>165</v>
      </c>
      <c r="C295" s="22" t="s">
        <v>356</v>
      </c>
      <c r="D295" s="14">
        <v>113802015</v>
      </c>
      <c r="E295" s="15">
        <v>43376</v>
      </c>
      <c r="F295" s="16">
        <v>10494854.48</v>
      </c>
      <c r="G295" s="17">
        <v>801950</v>
      </c>
      <c r="H295" s="16">
        <v>11704207.130000001</v>
      </c>
      <c r="I295" s="17">
        <f t="shared" si="8"/>
        <v>407402.65000000037</v>
      </c>
      <c r="J295" s="18">
        <v>560</v>
      </c>
      <c r="K295" s="18">
        <v>70</v>
      </c>
      <c r="L295" s="18">
        <v>630</v>
      </c>
      <c r="M295" s="19">
        <f t="shared" si="9"/>
        <v>0</v>
      </c>
    </row>
    <row r="296" spans="1:13" ht="14.45" x14ac:dyDescent="0.3">
      <c r="A296" s="13" t="s">
        <v>128</v>
      </c>
      <c r="B296" s="13" t="s">
        <v>129</v>
      </c>
      <c r="C296" s="22" t="s">
        <v>284</v>
      </c>
      <c r="D296" s="14">
        <v>25507141</v>
      </c>
      <c r="E296" s="15">
        <v>43411</v>
      </c>
      <c r="F296" s="16">
        <v>1572940.52</v>
      </c>
      <c r="G296" s="20">
        <v>99601.59</v>
      </c>
      <c r="H296" s="16">
        <v>1716786.26</v>
      </c>
      <c r="I296" s="17">
        <f t="shared" si="8"/>
        <v>44244.149999999994</v>
      </c>
      <c r="J296" s="18">
        <v>79</v>
      </c>
      <c r="K296" s="18">
        <v>0</v>
      </c>
      <c r="L296" s="18">
        <v>61</v>
      </c>
      <c r="M296" s="19">
        <f t="shared" si="9"/>
        <v>-18</v>
      </c>
    </row>
    <row r="297" spans="1:13" ht="14.45" x14ac:dyDescent="0.3">
      <c r="A297" s="13" t="s">
        <v>128</v>
      </c>
      <c r="B297" s="13" t="s">
        <v>129</v>
      </c>
      <c r="C297" s="22" t="s">
        <v>38</v>
      </c>
      <c r="D297" s="14">
        <v>92102140</v>
      </c>
      <c r="E297" s="15">
        <v>43496</v>
      </c>
      <c r="F297" s="16">
        <v>5206108.37</v>
      </c>
      <c r="G297" s="17">
        <v>138640.04</v>
      </c>
      <c r="H297" s="16">
        <v>5581750.7400000002</v>
      </c>
      <c r="I297" s="17">
        <f t="shared" si="8"/>
        <v>237002.3300000001</v>
      </c>
      <c r="J297" s="18">
        <v>440</v>
      </c>
      <c r="K297" s="18">
        <v>15</v>
      </c>
      <c r="L297" s="18">
        <v>301</v>
      </c>
      <c r="M297" s="19">
        <f t="shared" si="9"/>
        <v>-154</v>
      </c>
    </row>
    <row r="298" spans="1:13" ht="14.45" x14ac:dyDescent="0.3">
      <c r="A298" s="13" t="s">
        <v>128</v>
      </c>
      <c r="B298" s="13" t="s">
        <v>129</v>
      </c>
      <c r="C298" s="22" t="s">
        <v>19</v>
      </c>
      <c r="D298" s="14">
        <v>92102318</v>
      </c>
      <c r="E298" s="15">
        <v>43480</v>
      </c>
      <c r="F298" s="16">
        <v>1608279.03</v>
      </c>
      <c r="G298" s="17">
        <v>33823.800000000003</v>
      </c>
      <c r="H298" s="16">
        <v>1598042.32</v>
      </c>
      <c r="I298" s="17">
        <f t="shared" si="8"/>
        <v>-44060.509999999966</v>
      </c>
      <c r="J298" s="18">
        <v>335</v>
      </c>
      <c r="K298" s="18">
        <v>0</v>
      </c>
      <c r="L298" s="18">
        <v>295</v>
      </c>
      <c r="M298" s="19">
        <f t="shared" si="9"/>
        <v>-40</v>
      </c>
    </row>
    <row r="299" spans="1:13" ht="14.45" x14ac:dyDescent="0.3">
      <c r="A299" s="13" t="s">
        <v>128</v>
      </c>
      <c r="B299" s="13" t="s">
        <v>129</v>
      </c>
      <c r="C299" s="22" t="s">
        <v>19</v>
      </c>
      <c r="D299" s="14">
        <v>92102347</v>
      </c>
      <c r="E299" s="15">
        <v>43496</v>
      </c>
      <c r="F299" s="16">
        <v>3174549.5</v>
      </c>
      <c r="G299" s="20">
        <v>11922.45</v>
      </c>
      <c r="H299" s="16">
        <v>3301912.77</v>
      </c>
      <c r="I299" s="17">
        <f t="shared" si="8"/>
        <v>115440.82000000002</v>
      </c>
      <c r="J299" s="18">
        <v>371</v>
      </c>
      <c r="K299" s="18">
        <v>0</v>
      </c>
      <c r="L299" s="18">
        <v>307</v>
      </c>
      <c r="M299" s="19">
        <f t="shared" si="9"/>
        <v>-64</v>
      </c>
    </row>
    <row r="300" spans="1:13" ht="14.45" x14ac:dyDescent="0.3">
      <c r="A300" s="13" t="s">
        <v>128</v>
      </c>
      <c r="B300" s="13" t="s">
        <v>129</v>
      </c>
      <c r="C300" s="22" t="s">
        <v>166</v>
      </c>
      <c r="D300" s="14">
        <v>180301037</v>
      </c>
      <c r="E300" s="15">
        <v>43348</v>
      </c>
      <c r="F300" s="16">
        <v>8117383.0999999996</v>
      </c>
      <c r="G300" s="17">
        <v>7590.31</v>
      </c>
      <c r="H300" s="16">
        <v>8560282.0800000001</v>
      </c>
      <c r="I300" s="17">
        <f t="shared" si="8"/>
        <v>435308.67000000045</v>
      </c>
      <c r="J300" s="18">
        <v>420</v>
      </c>
      <c r="K300" s="18">
        <v>0</v>
      </c>
      <c r="L300" s="18">
        <v>285</v>
      </c>
      <c r="M300" s="19">
        <f t="shared" si="9"/>
        <v>-135</v>
      </c>
    </row>
    <row r="301" spans="1:13" ht="14.45" x14ac:dyDescent="0.3">
      <c r="A301" s="13" t="s">
        <v>128</v>
      </c>
      <c r="B301" s="13" t="s">
        <v>236</v>
      </c>
      <c r="C301" s="22" t="s">
        <v>24</v>
      </c>
      <c r="D301" s="14">
        <v>3807058</v>
      </c>
      <c r="E301" s="15">
        <v>43497</v>
      </c>
      <c r="F301" s="16">
        <v>1229939.1100000001</v>
      </c>
      <c r="G301" s="17">
        <v>27604.18</v>
      </c>
      <c r="H301" s="16">
        <v>1370170.41</v>
      </c>
      <c r="I301" s="17">
        <f t="shared" si="8"/>
        <v>112627.11999999982</v>
      </c>
      <c r="J301" s="18">
        <v>100</v>
      </c>
      <c r="K301" s="18">
        <v>67</v>
      </c>
      <c r="L301" s="18">
        <v>192</v>
      </c>
      <c r="M301" s="19">
        <f t="shared" si="9"/>
        <v>25</v>
      </c>
    </row>
    <row r="302" spans="1:13" ht="14.45" x14ac:dyDescent="0.3">
      <c r="A302" s="13" t="s">
        <v>128</v>
      </c>
      <c r="B302" s="13" t="s">
        <v>236</v>
      </c>
      <c r="C302" s="22" t="s">
        <v>24</v>
      </c>
      <c r="D302" s="14">
        <v>3901085</v>
      </c>
      <c r="E302" s="15">
        <v>43474</v>
      </c>
      <c r="F302" s="16">
        <v>1786301.9</v>
      </c>
      <c r="G302" s="17">
        <v>0</v>
      </c>
      <c r="H302" s="16">
        <v>1774361.3</v>
      </c>
      <c r="I302" s="17">
        <f t="shared" si="8"/>
        <v>-11940.59999999986</v>
      </c>
      <c r="J302" s="18">
        <v>240</v>
      </c>
      <c r="K302" s="18">
        <v>0</v>
      </c>
      <c r="L302" s="18">
        <v>231</v>
      </c>
      <c r="M302" s="19">
        <f t="shared" si="9"/>
        <v>-9</v>
      </c>
    </row>
    <row r="303" spans="1:13" ht="14.45" x14ac:dyDescent="0.3">
      <c r="A303" s="13" t="s">
        <v>128</v>
      </c>
      <c r="B303" s="13" t="s">
        <v>236</v>
      </c>
      <c r="C303" s="22" t="s">
        <v>354</v>
      </c>
      <c r="D303" s="14">
        <v>110304027</v>
      </c>
      <c r="E303" s="15">
        <v>43504</v>
      </c>
      <c r="F303" s="16">
        <v>10733925.439999999</v>
      </c>
      <c r="G303" s="17">
        <v>1514074.74</v>
      </c>
      <c r="H303" s="16">
        <v>12393049.869999999</v>
      </c>
      <c r="I303" s="17">
        <f t="shared" si="8"/>
        <v>145049.68999999971</v>
      </c>
      <c r="J303" s="18">
        <v>380</v>
      </c>
      <c r="K303" s="18">
        <v>389</v>
      </c>
      <c r="L303" s="18">
        <v>869</v>
      </c>
      <c r="M303" s="19">
        <f t="shared" si="9"/>
        <v>100</v>
      </c>
    </row>
    <row r="304" spans="1:13" ht="14.45" x14ac:dyDescent="0.3">
      <c r="A304" s="13" t="s">
        <v>128</v>
      </c>
      <c r="B304" s="13" t="s">
        <v>340</v>
      </c>
      <c r="C304" s="22" t="s">
        <v>39</v>
      </c>
      <c r="D304" s="14">
        <v>92127035</v>
      </c>
      <c r="E304" s="15">
        <v>43488</v>
      </c>
      <c r="F304" s="16">
        <v>826051.45</v>
      </c>
      <c r="G304" s="20">
        <v>301564.92</v>
      </c>
      <c r="H304" s="16">
        <v>1114179.03</v>
      </c>
      <c r="I304" s="17">
        <f t="shared" si="8"/>
        <v>-13437.339999999909</v>
      </c>
      <c r="J304" s="18">
        <v>184</v>
      </c>
      <c r="K304" s="18">
        <v>0</v>
      </c>
      <c r="L304" s="18">
        <v>167</v>
      </c>
      <c r="M304" s="19">
        <f t="shared" si="9"/>
        <v>-17</v>
      </c>
    </row>
    <row r="305" spans="1:13" ht="14.45" x14ac:dyDescent="0.3">
      <c r="A305" s="13" t="s">
        <v>130</v>
      </c>
      <c r="B305" s="13" t="s">
        <v>167</v>
      </c>
      <c r="C305" s="22" t="s">
        <v>323</v>
      </c>
      <c r="D305" s="14">
        <v>55502020</v>
      </c>
      <c r="E305" s="15">
        <v>43502</v>
      </c>
      <c r="F305" s="16">
        <v>2162110.6</v>
      </c>
      <c r="G305" s="17">
        <v>116509.64</v>
      </c>
      <c r="H305" s="16">
        <v>2400119.0299999998</v>
      </c>
      <c r="I305" s="17">
        <f t="shared" si="8"/>
        <v>121498.7899999997</v>
      </c>
      <c r="J305" s="18">
        <v>135</v>
      </c>
      <c r="K305" s="18">
        <v>66</v>
      </c>
      <c r="L305" s="18">
        <v>316</v>
      </c>
      <c r="M305" s="19">
        <f t="shared" si="9"/>
        <v>115</v>
      </c>
    </row>
    <row r="306" spans="1:13" ht="14.45" x14ac:dyDescent="0.3">
      <c r="A306" s="13" t="s">
        <v>130</v>
      </c>
      <c r="B306" s="13" t="s">
        <v>167</v>
      </c>
      <c r="C306" s="22" t="s">
        <v>338</v>
      </c>
      <c r="D306" s="14">
        <v>87004040</v>
      </c>
      <c r="E306" s="15">
        <v>43479</v>
      </c>
      <c r="F306" s="16">
        <v>2792437.52</v>
      </c>
      <c r="G306" s="17">
        <v>376.96</v>
      </c>
      <c r="H306" s="16">
        <v>2730993.02</v>
      </c>
      <c r="I306" s="17">
        <f t="shared" si="8"/>
        <v>-61821.46</v>
      </c>
      <c r="J306" s="18">
        <v>165</v>
      </c>
      <c r="K306" s="18">
        <v>0</v>
      </c>
      <c r="L306" s="18">
        <v>195</v>
      </c>
      <c r="M306" s="19">
        <f t="shared" si="9"/>
        <v>30</v>
      </c>
    </row>
    <row r="307" spans="1:13" ht="14.45" x14ac:dyDescent="0.3">
      <c r="A307" s="13" t="s">
        <v>130</v>
      </c>
      <c r="B307" s="13" t="s">
        <v>257</v>
      </c>
      <c r="C307" s="22" t="s">
        <v>53</v>
      </c>
      <c r="D307" s="14">
        <v>14011044</v>
      </c>
      <c r="E307" s="15">
        <v>43403</v>
      </c>
      <c r="F307" s="16">
        <v>4567928.74</v>
      </c>
      <c r="G307" s="17">
        <v>27403.21</v>
      </c>
      <c r="H307" s="16">
        <v>4442396.59</v>
      </c>
      <c r="I307" s="17">
        <f t="shared" si="8"/>
        <v>-152935.36000000036</v>
      </c>
      <c r="J307" s="18">
        <v>75</v>
      </c>
      <c r="K307" s="18">
        <v>3</v>
      </c>
      <c r="L307" s="18">
        <v>92</v>
      </c>
      <c r="M307" s="19">
        <f t="shared" si="9"/>
        <v>14</v>
      </c>
    </row>
    <row r="308" spans="1:13" ht="14.45" x14ac:dyDescent="0.3">
      <c r="A308" s="13" t="s">
        <v>130</v>
      </c>
      <c r="B308" s="13" t="s">
        <v>248</v>
      </c>
      <c r="C308" s="22" t="s">
        <v>28</v>
      </c>
      <c r="D308" s="14">
        <v>7701029</v>
      </c>
      <c r="E308" s="15">
        <v>43524</v>
      </c>
      <c r="F308" s="16">
        <v>6531381.3499999996</v>
      </c>
      <c r="G308" s="17">
        <v>37307.96</v>
      </c>
      <c r="H308" s="16">
        <v>6925991.6399999997</v>
      </c>
      <c r="I308" s="17">
        <f t="shared" si="8"/>
        <v>357302.33</v>
      </c>
      <c r="J308" s="18">
        <v>131</v>
      </c>
      <c r="K308" s="18">
        <v>0</v>
      </c>
      <c r="L308" s="18">
        <v>115</v>
      </c>
      <c r="M308" s="19">
        <f t="shared" si="9"/>
        <v>-16</v>
      </c>
    </row>
    <row r="309" spans="1:13" ht="14.45" x14ac:dyDescent="0.3">
      <c r="A309" s="13" t="s">
        <v>130</v>
      </c>
      <c r="B309" s="13" t="s">
        <v>213</v>
      </c>
      <c r="C309" s="22" t="s">
        <v>28</v>
      </c>
      <c r="D309" s="14">
        <v>15801080</v>
      </c>
      <c r="E309" s="15">
        <v>43431</v>
      </c>
      <c r="F309" s="16">
        <v>105297</v>
      </c>
      <c r="G309" s="17">
        <v>9266.1</v>
      </c>
      <c r="H309" s="16">
        <v>157113.4</v>
      </c>
      <c r="I309" s="17">
        <f t="shared" si="8"/>
        <v>42550.299999999996</v>
      </c>
      <c r="J309" s="18">
        <v>11</v>
      </c>
      <c r="K309" s="18">
        <v>2</v>
      </c>
      <c r="L309" s="18">
        <v>13</v>
      </c>
      <c r="M309" s="19">
        <f t="shared" si="9"/>
        <v>0</v>
      </c>
    </row>
    <row r="310" spans="1:13" ht="14.45" x14ac:dyDescent="0.3">
      <c r="A310" s="13" t="s">
        <v>130</v>
      </c>
      <c r="B310" s="13" t="s">
        <v>258</v>
      </c>
      <c r="C310" s="22" t="s">
        <v>259</v>
      </c>
      <c r="D310" s="14">
        <v>14114016</v>
      </c>
      <c r="E310" s="15">
        <v>43405</v>
      </c>
      <c r="F310" s="16">
        <v>5905799.0999999996</v>
      </c>
      <c r="G310" s="17">
        <v>-655.75</v>
      </c>
      <c r="H310" s="16">
        <v>5801197.4199999999</v>
      </c>
      <c r="I310" s="17">
        <f t="shared" si="8"/>
        <v>-103945.9299999997</v>
      </c>
      <c r="J310" s="18">
        <v>128</v>
      </c>
      <c r="K310" s="18">
        <v>0</v>
      </c>
      <c r="L310" s="18">
        <v>40</v>
      </c>
      <c r="M310" s="19">
        <f t="shared" si="9"/>
        <v>-88</v>
      </c>
    </row>
    <row r="311" spans="1:13" ht="14.45" x14ac:dyDescent="0.3">
      <c r="A311" s="13" t="s">
        <v>130</v>
      </c>
      <c r="B311" s="13" t="s">
        <v>258</v>
      </c>
      <c r="C311" s="22" t="s">
        <v>162</v>
      </c>
      <c r="D311" s="14">
        <v>16001040</v>
      </c>
      <c r="E311" s="15">
        <v>43403</v>
      </c>
      <c r="F311" s="16">
        <v>1633755.5</v>
      </c>
      <c r="G311" s="20">
        <v>0</v>
      </c>
      <c r="H311" s="16">
        <v>1652161.2</v>
      </c>
      <c r="I311" s="17">
        <f t="shared" si="8"/>
        <v>18405.699999999953</v>
      </c>
      <c r="J311" s="18">
        <v>37</v>
      </c>
      <c r="K311" s="18">
        <v>0</v>
      </c>
      <c r="L311" s="18">
        <v>40</v>
      </c>
      <c r="M311" s="19">
        <f t="shared" si="9"/>
        <v>3</v>
      </c>
    </row>
    <row r="312" spans="1:13" ht="14.45" x14ac:dyDescent="0.3">
      <c r="A312" s="13" t="s">
        <v>130</v>
      </c>
      <c r="B312" s="13" t="s">
        <v>214</v>
      </c>
      <c r="C312" s="22" t="s">
        <v>28</v>
      </c>
      <c r="D312" s="14">
        <v>7706095</v>
      </c>
      <c r="E312" s="15">
        <v>43371</v>
      </c>
      <c r="F312" s="16">
        <v>6339169.4100000001</v>
      </c>
      <c r="G312" s="17">
        <v>1056338.4099999999</v>
      </c>
      <c r="H312" s="16">
        <v>7749099.6399999997</v>
      </c>
      <c r="I312" s="17">
        <f t="shared" si="8"/>
        <v>353591.8199999996</v>
      </c>
      <c r="J312" s="18">
        <v>175</v>
      </c>
      <c r="K312" s="18">
        <v>136</v>
      </c>
      <c r="L312" s="18">
        <v>315</v>
      </c>
      <c r="M312" s="19">
        <f t="shared" si="9"/>
        <v>4</v>
      </c>
    </row>
    <row r="313" spans="1:13" ht="14.45" x14ac:dyDescent="0.3">
      <c r="A313" s="13" t="s">
        <v>131</v>
      </c>
      <c r="B313" s="13" t="s">
        <v>293</v>
      </c>
      <c r="C313" s="22" t="s">
        <v>110</v>
      </c>
      <c r="D313" s="14">
        <v>32806028</v>
      </c>
      <c r="E313" s="15">
        <v>43431</v>
      </c>
      <c r="F313" s="16">
        <v>18692104.350000001</v>
      </c>
      <c r="G313" s="17">
        <v>1917480.22</v>
      </c>
      <c r="H313" s="16">
        <v>21224755.09</v>
      </c>
      <c r="I313" s="17">
        <f t="shared" si="8"/>
        <v>615170.51999999839</v>
      </c>
      <c r="J313" s="18">
        <v>331</v>
      </c>
      <c r="K313" s="18">
        <v>143</v>
      </c>
      <c r="L313" s="18">
        <v>474</v>
      </c>
      <c r="M313" s="19">
        <f t="shared" si="9"/>
        <v>0</v>
      </c>
    </row>
    <row r="314" spans="1:13" ht="14.45" x14ac:dyDescent="0.3">
      <c r="A314" s="13" t="s">
        <v>131</v>
      </c>
      <c r="B314" s="13" t="s">
        <v>293</v>
      </c>
      <c r="C314" s="22" t="s">
        <v>133</v>
      </c>
      <c r="D314" s="14">
        <v>61302058</v>
      </c>
      <c r="E314" s="15">
        <v>43383</v>
      </c>
      <c r="F314" s="16">
        <v>13488214.029999999</v>
      </c>
      <c r="G314" s="20">
        <v>423791.97</v>
      </c>
      <c r="H314" s="16">
        <v>13624465.140000001</v>
      </c>
      <c r="I314" s="17">
        <f t="shared" si="8"/>
        <v>-287540.85999999871</v>
      </c>
      <c r="J314" s="18">
        <v>146</v>
      </c>
      <c r="K314" s="18">
        <v>178</v>
      </c>
      <c r="L314" s="18">
        <v>407</v>
      </c>
      <c r="M314" s="19">
        <f t="shared" si="9"/>
        <v>83</v>
      </c>
    </row>
    <row r="315" spans="1:13" ht="14.45" x14ac:dyDescent="0.3">
      <c r="A315" s="13" t="s">
        <v>131</v>
      </c>
      <c r="B315" s="13" t="s">
        <v>132</v>
      </c>
      <c r="C315" s="22" t="s">
        <v>44</v>
      </c>
      <c r="D315" s="14">
        <v>1709098</v>
      </c>
      <c r="E315" s="15">
        <v>43378</v>
      </c>
      <c r="F315" s="16">
        <v>329686.96999999997</v>
      </c>
      <c r="G315" s="17">
        <v>0</v>
      </c>
      <c r="H315" s="16">
        <v>337161.97</v>
      </c>
      <c r="I315" s="17">
        <f t="shared" si="8"/>
        <v>7475</v>
      </c>
      <c r="J315" s="18">
        <v>40</v>
      </c>
      <c r="K315" s="18">
        <v>0</v>
      </c>
      <c r="L315" s="18">
        <v>14</v>
      </c>
      <c r="M315" s="19">
        <f t="shared" si="9"/>
        <v>-26</v>
      </c>
    </row>
    <row r="316" spans="1:13" ht="14.45" x14ac:dyDescent="0.3">
      <c r="A316" s="13" t="s">
        <v>131</v>
      </c>
      <c r="B316" s="13" t="s">
        <v>132</v>
      </c>
      <c r="C316" s="22" t="s">
        <v>53</v>
      </c>
      <c r="D316" s="14">
        <v>7207059</v>
      </c>
      <c r="E316" s="15">
        <v>43497</v>
      </c>
      <c r="F316" s="16">
        <v>19342271.59</v>
      </c>
      <c r="G316" s="20">
        <v>1690000.42</v>
      </c>
      <c r="H316" s="16">
        <v>21030267.609999999</v>
      </c>
      <c r="I316" s="17">
        <f t="shared" si="8"/>
        <v>-2004.4000000003725</v>
      </c>
      <c r="J316" s="18">
        <v>376</v>
      </c>
      <c r="K316" s="18">
        <v>202</v>
      </c>
      <c r="L316" s="18">
        <v>545</v>
      </c>
      <c r="M316" s="19">
        <f t="shared" si="9"/>
        <v>-33</v>
      </c>
    </row>
    <row r="317" spans="1:13" ht="14.45" x14ac:dyDescent="0.3">
      <c r="A317" s="13" t="s">
        <v>131</v>
      </c>
      <c r="B317" s="13" t="s">
        <v>132</v>
      </c>
      <c r="C317" s="22" t="s">
        <v>40</v>
      </c>
      <c r="D317" s="14">
        <v>7308181</v>
      </c>
      <c r="E317" s="15">
        <v>43517</v>
      </c>
      <c r="F317" s="16">
        <v>8673181.4199999999</v>
      </c>
      <c r="G317" s="20">
        <v>831991.48</v>
      </c>
      <c r="H317" s="16">
        <v>10426660.529999999</v>
      </c>
      <c r="I317" s="17">
        <f t="shared" si="8"/>
        <v>921487.62999999942</v>
      </c>
      <c r="J317" s="18">
        <v>333</v>
      </c>
      <c r="K317" s="18">
        <v>20</v>
      </c>
      <c r="L317" s="18">
        <v>313</v>
      </c>
      <c r="M317" s="19">
        <f t="shared" si="9"/>
        <v>-40</v>
      </c>
    </row>
    <row r="318" spans="1:13" ht="14.45" x14ac:dyDescent="0.3">
      <c r="A318" s="13" t="s">
        <v>131</v>
      </c>
      <c r="B318" s="13" t="s">
        <v>132</v>
      </c>
      <c r="C318" s="22" t="s">
        <v>315</v>
      </c>
      <c r="D318" s="14">
        <v>52104278</v>
      </c>
      <c r="E318" s="15">
        <v>43517</v>
      </c>
      <c r="F318" s="16">
        <v>3839721.96</v>
      </c>
      <c r="G318" s="17">
        <v>153380.68</v>
      </c>
      <c r="H318" s="16">
        <v>4140096.93</v>
      </c>
      <c r="I318" s="17">
        <f t="shared" si="8"/>
        <v>146994.29000000021</v>
      </c>
      <c r="J318" s="18">
        <v>88</v>
      </c>
      <c r="K318" s="18">
        <v>21</v>
      </c>
      <c r="L318" s="18">
        <v>109</v>
      </c>
      <c r="M318" s="19">
        <f t="shared" si="9"/>
        <v>0</v>
      </c>
    </row>
    <row r="319" spans="1:13" ht="14.45" x14ac:dyDescent="0.3">
      <c r="A319" s="13" t="s">
        <v>131</v>
      </c>
      <c r="B319" s="13" t="s">
        <v>132</v>
      </c>
      <c r="C319" s="22" t="s">
        <v>19</v>
      </c>
      <c r="D319" s="14">
        <v>91500155</v>
      </c>
      <c r="E319" s="15">
        <v>43522</v>
      </c>
      <c r="F319" s="16">
        <v>998524.12</v>
      </c>
      <c r="G319" s="17">
        <v>-55502.28</v>
      </c>
      <c r="H319" s="16">
        <v>934928.12</v>
      </c>
      <c r="I319" s="17">
        <f t="shared" si="8"/>
        <v>-8093.7200000000012</v>
      </c>
      <c r="J319" s="18">
        <v>208</v>
      </c>
      <c r="K319" s="18">
        <v>570</v>
      </c>
      <c r="L319" s="18">
        <v>813</v>
      </c>
      <c r="M319" s="19">
        <f t="shared" si="9"/>
        <v>35</v>
      </c>
    </row>
    <row r="320" spans="1:13" ht="14.45" x14ac:dyDescent="0.3">
      <c r="A320" s="13" t="s">
        <v>131</v>
      </c>
      <c r="B320" s="13" t="s">
        <v>132</v>
      </c>
      <c r="C320" s="22" t="s">
        <v>19</v>
      </c>
      <c r="D320" s="14">
        <v>91500166</v>
      </c>
      <c r="E320" s="15">
        <v>43482</v>
      </c>
      <c r="F320" s="16">
        <v>1355867.97</v>
      </c>
      <c r="G320" s="17">
        <v>16000</v>
      </c>
      <c r="H320" s="16">
        <v>1079784.8400000001</v>
      </c>
      <c r="I320" s="17">
        <f t="shared" si="8"/>
        <v>-292083.12999999989</v>
      </c>
      <c r="J320" s="18">
        <v>320</v>
      </c>
      <c r="K320" s="18">
        <v>0</v>
      </c>
      <c r="L320" s="18">
        <v>290</v>
      </c>
      <c r="M320" s="19">
        <f t="shared" si="9"/>
        <v>-30</v>
      </c>
    </row>
    <row r="321" spans="1:13" ht="14.45" x14ac:dyDescent="0.3">
      <c r="A321" s="13" t="s">
        <v>131</v>
      </c>
      <c r="B321" s="13" t="s">
        <v>132</v>
      </c>
      <c r="C321" s="22" t="s">
        <v>19</v>
      </c>
      <c r="D321" s="14">
        <v>91512555</v>
      </c>
      <c r="E321" s="15">
        <v>43517</v>
      </c>
      <c r="F321" s="16">
        <v>5286690.3600000003</v>
      </c>
      <c r="G321" s="17">
        <v>88508.21</v>
      </c>
      <c r="H321" s="16">
        <v>5058670.49</v>
      </c>
      <c r="I321" s="17">
        <f t="shared" si="8"/>
        <v>-316528.08000000013</v>
      </c>
      <c r="J321" s="18">
        <v>309</v>
      </c>
      <c r="K321" s="18">
        <v>29</v>
      </c>
      <c r="L321" s="18">
        <v>329</v>
      </c>
      <c r="M321" s="19">
        <f t="shared" si="9"/>
        <v>-9</v>
      </c>
    </row>
    <row r="322" spans="1:13" ht="14.45" x14ac:dyDescent="0.3">
      <c r="A322" s="13" t="s">
        <v>131</v>
      </c>
      <c r="B322" s="13" t="s">
        <v>216</v>
      </c>
      <c r="C322" s="22" t="s">
        <v>53</v>
      </c>
      <c r="D322" s="14">
        <v>7206071</v>
      </c>
      <c r="E322" s="15">
        <v>43497</v>
      </c>
      <c r="F322" s="16">
        <v>3536440.57</v>
      </c>
      <c r="G322" s="20">
        <v>26494.91</v>
      </c>
      <c r="H322" s="16">
        <v>3194381.11</v>
      </c>
      <c r="I322" s="17">
        <f t="shared" si="8"/>
        <v>-368554.36999999994</v>
      </c>
      <c r="J322" s="18">
        <v>136</v>
      </c>
      <c r="K322" s="18">
        <v>125</v>
      </c>
      <c r="L322" s="18">
        <v>640</v>
      </c>
      <c r="M322" s="19">
        <f t="shared" si="9"/>
        <v>379</v>
      </c>
    </row>
    <row r="323" spans="1:13" ht="14.45" x14ac:dyDescent="0.3">
      <c r="A323" s="13" t="s">
        <v>131</v>
      </c>
      <c r="B323" s="13" t="s">
        <v>216</v>
      </c>
      <c r="C323" s="22" t="s">
        <v>23</v>
      </c>
      <c r="D323" s="14">
        <v>7214028</v>
      </c>
      <c r="E323" s="15">
        <v>43496</v>
      </c>
      <c r="F323" s="16">
        <v>1983029</v>
      </c>
      <c r="G323" s="17">
        <v>641492.93000000005</v>
      </c>
      <c r="H323" s="16">
        <v>2624521.9700000002</v>
      </c>
      <c r="I323" s="17">
        <f t="shared" si="8"/>
        <v>4.0000000153668225E-2</v>
      </c>
      <c r="J323" s="18">
        <v>80</v>
      </c>
      <c r="K323" s="18">
        <v>0</v>
      </c>
      <c r="L323" s="18">
        <v>63</v>
      </c>
      <c r="M323" s="19">
        <f t="shared" si="9"/>
        <v>-17</v>
      </c>
    </row>
    <row r="324" spans="1:13" ht="14.45" x14ac:dyDescent="0.3">
      <c r="A324" s="13" t="s">
        <v>131</v>
      </c>
      <c r="B324" s="13" t="s">
        <v>216</v>
      </c>
      <c r="C324" s="22" t="s">
        <v>260</v>
      </c>
      <c r="D324" s="14">
        <v>14210024</v>
      </c>
      <c r="E324" s="15">
        <v>43482</v>
      </c>
      <c r="F324" s="16">
        <v>184057.65</v>
      </c>
      <c r="G324" s="17">
        <v>18182.45</v>
      </c>
      <c r="H324" s="16">
        <v>207295.28</v>
      </c>
      <c r="I324" s="17">
        <f t="shared" ref="I324:I387" si="10">H324-F324-G324</f>
        <v>5055.1800000000039</v>
      </c>
      <c r="J324" s="18">
        <v>59</v>
      </c>
      <c r="K324" s="18">
        <v>0</v>
      </c>
      <c r="L324" s="18">
        <v>34</v>
      </c>
      <c r="M324" s="19">
        <f t="shared" ref="M324:M387" si="11">L324-J324-K324</f>
        <v>-25</v>
      </c>
    </row>
    <row r="325" spans="1:13" ht="14.45" x14ac:dyDescent="0.3">
      <c r="A325" s="13" t="s">
        <v>131</v>
      </c>
      <c r="B325" s="13" t="s">
        <v>216</v>
      </c>
      <c r="C325" s="22" t="s">
        <v>38</v>
      </c>
      <c r="D325" s="14">
        <v>91511028</v>
      </c>
      <c r="E325" s="15">
        <v>43496</v>
      </c>
      <c r="F325" s="16">
        <v>514522.7</v>
      </c>
      <c r="G325" s="20">
        <v>-9606</v>
      </c>
      <c r="H325" s="16">
        <v>495157.11</v>
      </c>
      <c r="I325" s="17">
        <f t="shared" si="10"/>
        <v>-9759.5900000000256</v>
      </c>
      <c r="J325" s="18">
        <v>86</v>
      </c>
      <c r="K325" s="18">
        <v>5</v>
      </c>
      <c r="L325" s="18">
        <v>107</v>
      </c>
      <c r="M325" s="19">
        <f t="shared" si="11"/>
        <v>16</v>
      </c>
    </row>
    <row r="326" spans="1:13" ht="14.45" x14ac:dyDescent="0.3">
      <c r="A326" s="13" t="s">
        <v>131</v>
      </c>
      <c r="B326" s="13" t="s">
        <v>261</v>
      </c>
      <c r="C326" s="22" t="s">
        <v>53</v>
      </c>
      <c r="D326" s="14">
        <v>14214062</v>
      </c>
      <c r="E326" s="15">
        <v>43349</v>
      </c>
      <c r="F326" s="16">
        <v>2211020.1</v>
      </c>
      <c r="G326" s="17">
        <v>165361.04999999999</v>
      </c>
      <c r="H326" s="16">
        <v>2493851.15</v>
      </c>
      <c r="I326" s="17">
        <f t="shared" si="10"/>
        <v>117469.99999999983</v>
      </c>
      <c r="J326" s="18">
        <v>87</v>
      </c>
      <c r="K326" s="18">
        <v>11</v>
      </c>
      <c r="L326" s="18">
        <v>98</v>
      </c>
      <c r="M326" s="19">
        <f t="shared" si="11"/>
        <v>0</v>
      </c>
    </row>
    <row r="327" spans="1:13" ht="14.45" x14ac:dyDescent="0.3">
      <c r="A327" s="13" t="s">
        <v>131</v>
      </c>
      <c r="B327" s="13" t="s">
        <v>336</v>
      </c>
      <c r="C327" s="22" t="s">
        <v>337</v>
      </c>
      <c r="D327" s="14">
        <v>84801041</v>
      </c>
      <c r="E327" s="15">
        <v>43495</v>
      </c>
      <c r="F327" s="16">
        <v>2846962.56</v>
      </c>
      <c r="G327" s="17">
        <v>79089.94</v>
      </c>
      <c r="H327" s="16">
        <v>2755770.87</v>
      </c>
      <c r="I327" s="17">
        <f t="shared" si="10"/>
        <v>-170281.62999999995</v>
      </c>
      <c r="J327" s="18">
        <v>198</v>
      </c>
      <c r="K327" s="18">
        <v>0</v>
      </c>
      <c r="L327" s="18">
        <v>196</v>
      </c>
      <c r="M327" s="19">
        <f t="shared" si="11"/>
        <v>-2</v>
      </c>
    </row>
    <row r="328" spans="1:13" ht="14.45" x14ac:dyDescent="0.3">
      <c r="A328" s="13" t="s">
        <v>131</v>
      </c>
      <c r="B328" s="13" t="s">
        <v>215</v>
      </c>
      <c r="C328" s="22" t="s">
        <v>39</v>
      </c>
      <c r="D328" s="14">
        <v>91514031</v>
      </c>
      <c r="E328" s="15">
        <v>43522</v>
      </c>
      <c r="F328" s="16">
        <v>315294.86</v>
      </c>
      <c r="G328" s="17">
        <v>43215.78</v>
      </c>
      <c r="H328" s="16">
        <v>342347.45</v>
      </c>
      <c r="I328" s="17">
        <f t="shared" si="10"/>
        <v>-16163.189999999973</v>
      </c>
      <c r="J328" s="18">
        <v>86</v>
      </c>
      <c r="K328" s="18">
        <v>6</v>
      </c>
      <c r="L328" s="18">
        <v>92</v>
      </c>
      <c r="M328" s="19">
        <f t="shared" si="11"/>
        <v>0</v>
      </c>
    </row>
    <row r="329" spans="1:13" ht="14.45" x14ac:dyDescent="0.3">
      <c r="A329" s="13" t="s">
        <v>61</v>
      </c>
      <c r="B329" s="13" t="s">
        <v>134</v>
      </c>
      <c r="C329" s="22" t="s">
        <v>69</v>
      </c>
      <c r="D329" s="14">
        <v>12204038</v>
      </c>
      <c r="E329" s="15">
        <v>43482</v>
      </c>
      <c r="F329" s="16">
        <v>11487064.25</v>
      </c>
      <c r="G329" s="17">
        <v>29289.67</v>
      </c>
      <c r="H329" s="16">
        <v>11431919.57</v>
      </c>
      <c r="I329" s="17">
        <f t="shared" si="10"/>
        <v>-84434.3499999997</v>
      </c>
      <c r="J329" s="18">
        <v>110</v>
      </c>
      <c r="K329" s="18">
        <v>22</v>
      </c>
      <c r="L329" s="18">
        <v>144</v>
      </c>
      <c r="M329" s="19">
        <f t="shared" si="11"/>
        <v>12</v>
      </c>
    </row>
    <row r="330" spans="1:13" ht="14.45" x14ac:dyDescent="0.3">
      <c r="A330" s="13" t="s">
        <v>61</v>
      </c>
      <c r="B330" s="13" t="s">
        <v>134</v>
      </c>
      <c r="C330" s="22" t="s">
        <v>50</v>
      </c>
      <c r="D330" s="14">
        <v>20507043</v>
      </c>
      <c r="E330" s="15">
        <v>43430</v>
      </c>
      <c r="F330" s="16">
        <v>41986850.18</v>
      </c>
      <c r="G330" s="17">
        <v>1802932.66</v>
      </c>
      <c r="H330" s="16">
        <v>45956373.140000001</v>
      </c>
      <c r="I330" s="17">
        <f t="shared" si="10"/>
        <v>2166590.3000000007</v>
      </c>
      <c r="J330" s="18">
        <v>880</v>
      </c>
      <c r="K330" s="18">
        <v>147</v>
      </c>
      <c r="L330" s="18">
        <v>1001</v>
      </c>
      <c r="M330" s="19">
        <f t="shared" si="11"/>
        <v>-26</v>
      </c>
    </row>
    <row r="331" spans="1:13" ht="14.45" x14ac:dyDescent="0.3">
      <c r="A331" s="13" t="s">
        <v>61</v>
      </c>
      <c r="B331" s="13" t="s">
        <v>135</v>
      </c>
      <c r="C331" s="22" t="s">
        <v>18</v>
      </c>
      <c r="D331" s="14">
        <v>49507075</v>
      </c>
      <c r="E331" s="15">
        <v>43440</v>
      </c>
      <c r="F331" s="16">
        <v>2447523.75</v>
      </c>
      <c r="G331" s="17">
        <v>26765.279999999999</v>
      </c>
      <c r="H331" s="16">
        <v>2591521.35</v>
      </c>
      <c r="I331" s="17">
        <f t="shared" si="10"/>
        <v>117232.32000000009</v>
      </c>
      <c r="J331" s="18">
        <v>50</v>
      </c>
      <c r="K331" s="18">
        <v>0</v>
      </c>
      <c r="L331" s="18">
        <v>50</v>
      </c>
      <c r="M331" s="19">
        <f t="shared" si="11"/>
        <v>0</v>
      </c>
    </row>
    <row r="332" spans="1:13" ht="14.45" x14ac:dyDescent="0.3">
      <c r="A332" s="13" t="s">
        <v>61</v>
      </c>
      <c r="B332" s="13" t="s">
        <v>168</v>
      </c>
      <c r="C332" s="22" t="s">
        <v>87</v>
      </c>
      <c r="D332" s="14">
        <v>19801023</v>
      </c>
      <c r="E332" s="15">
        <v>43517</v>
      </c>
      <c r="F332" s="16">
        <v>39261003.890000001</v>
      </c>
      <c r="G332" s="20">
        <v>1881464.98</v>
      </c>
      <c r="H332" s="16">
        <v>45265660.640000001</v>
      </c>
      <c r="I332" s="17">
        <f t="shared" si="10"/>
        <v>4123191.77</v>
      </c>
      <c r="J332" s="18">
        <v>605</v>
      </c>
      <c r="K332" s="18">
        <v>51</v>
      </c>
      <c r="L332" s="18">
        <v>650</v>
      </c>
      <c r="M332" s="19">
        <f t="shared" si="11"/>
        <v>-6</v>
      </c>
    </row>
    <row r="333" spans="1:13" ht="14.45" x14ac:dyDescent="0.3">
      <c r="A333" s="13" t="s">
        <v>61</v>
      </c>
      <c r="B333" s="13" t="s">
        <v>136</v>
      </c>
      <c r="C333" s="22" t="s">
        <v>62</v>
      </c>
      <c r="D333" s="14">
        <v>19101085</v>
      </c>
      <c r="E333" s="15">
        <v>43509</v>
      </c>
      <c r="F333" s="16">
        <v>3628777</v>
      </c>
      <c r="G333" s="17">
        <v>-49632.63</v>
      </c>
      <c r="H333" s="16">
        <v>3691039.27</v>
      </c>
      <c r="I333" s="17">
        <f t="shared" si="10"/>
        <v>111894.90000000002</v>
      </c>
      <c r="J333" s="18">
        <v>62</v>
      </c>
      <c r="K333" s="18">
        <v>0</v>
      </c>
      <c r="L333" s="18">
        <v>57</v>
      </c>
      <c r="M333" s="19">
        <f t="shared" si="11"/>
        <v>-5</v>
      </c>
    </row>
    <row r="334" spans="1:13" ht="14.45" x14ac:dyDescent="0.3">
      <c r="A334" s="13" t="s">
        <v>61</v>
      </c>
      <c r="B334" s="13" t="s">
        <v>136</v>
      </c>
      <c r="C334" s="22" t="s">
        <v>19</v>
      </c>
      <c r="D334" s="14">
        <v>91000104</v>
      </c>
      <c r="E334" s="15">
        <v>43368</v>
      </c>
      <c r="F334" s="16">
        <v>159363.94</v>
      </c>
      <c r="G334" s="20">
        <v>20584.810000000001</v>
      </c>
      <c r="H334" s="16">
        <v>160478.76</v>
      </c>
      <c r="I334" s="17">
        <f t="shared" si="10"/>
        <v>-19469.989999999994</v>
      </c>
      <c r="J334" s="18">
        <v>36</v>
      </c>
      <c r="K334" s="18">
        <v>14</v>
      </c>
      <c r="L334" s="18">
        <v>83</v>
      </c>
      <c r="M334" s="19">
        <f t="shared" si="11"/>
        <v>33</v>
      </c>
    </row>
    <row r="335" spans="1:13" ht="14.45" x14ac:dyDescent="0.3">
      <c r="A335" s="13" t="s">
        <v>61</v>
      </c>
      <c r="B335" s="13" t="s">
        <v>136</v>
      </c>
      <c r="C335" s="22" t="s">
        <v>357</v>
      </c>
      <c r="D335" s="14">
        <v>116301022</v>
      </c>
      <c r="E335" s="15">
        <v>43370</v>
      </c>
      <c r="F335" s="16">
        <v>1077661.3700000001</v>
      </c>
      <c r="G335" s="17">
        <v>-12835.6</v>
      </c>
      <c r="H335" s="16">
        <v>1088780.6000000001</v>
      </c>
      <c r="I335" s="17">
        <f t="shared" si="10"/>
        <v>23954.82999999998</v>
      </c>
      <c r="J335" s="18">
        <v>100</v>
      </c>
      <c r="K335" s="18">
        <v>9</v>
      </c>
      <c r="L335" s="18">
        <v>109</v>
      </c>
      <c r="M335" s="19">
        <f t="shared" si="11"/>
        <v>0</v>
      </c>
    </row>
    <row r="336" spans="1:13" ht="14.45" x14ac:dyDescent="0.3">
      <c r="A336" s="13" t="s">
        <v>61</v>
      </c>
      <c r="B336" s="13" t="s">
        <v>251</v>
      </c>
      <c r="C336" s="22" t="s">
        <v>152</v>
      </c>
      <c r="D336" s="14">
        <v>9507059</v>
      </c>
      <c r="E336" s="15">
        <v>43507</v>
      </c>
      <c r="F336" s="16">
        <v>10067448.289999999</v>
      </c>
      <c r="G336" s="17">
        <v>-362818.27</v>
      </c>
      <c r="H336" s="16">
        <v>9067503.1699999999</v>
      </c>
      <c r="I336" s="17">
        <f t="shared" si="10"/>
        <v>-637126.84999999916</v>
      </c>
      <c r="J336" s="18">
        <v>91</v>
      </c>
      <c r="K336" s="18">
        <v>8</v>
      </c>
      <c r="L336" s="18">
        <v>100</v>
      </c>
      <c r="M336" s="19">
        <f t="shared" si="11"/>
        <v>1</v>
      </c>
    </row>
    <row r="337" spans="1:13" ht="14.45" x14ac:dyDescent="0.3">
      <c r="A337" s="13" t="s">
        <v>61</v>
      </c>
      <c r="B337" s="13" t="s">
        <v>251</v>
      </c>
      <c r="C337" s="22" t="s">
        <v>18</v>
      </c>
      <c r="D337" s="14">
        <v>49502063</v>
      </c>
      <c r="E337" s="15">
        <v>43392</v>
      </c>
      <c r="F337" s="16">
        <v>2403541.75</v>
      </c>
      <c r="G337" s="17">
        <v>4430.8</v>
      </c>
      <c r="H337" s="16">
        <v>2611925.65</v>
      </c>
      <c r="I337" s="17">
        <f t="shared" si="10"/>
        <v>203953.09999999992</v>
      </c>
      <c r="J337" s="18">
        <v>313</v>
      </c>
      <c r="K337" s="18">
        <v>0</v>
      </c>
      <c r="L337" s="18">
        <v>211</v>
      </c>
      <c r="M337" s="19">
        <f t="shared" si="11"/>
        <v>-102</v>
      </c>
    </row>
    <row r="338" spans="1:13" ht="14.45" x14ac:dyDescent="0.3">
      <c r="A338" s="13" t="s">
        <v>61</v>
      </c>
      <c r="B338" s="13" t="s">
        <v>251</v>
      </c>
      <c r="C338" s="22" t="s">
        <v>18</v>
      </c>
      <c r="D338" s="14">
        <v>49503061</v>
      </c>
      <c r="E338" s="15">
        <v>43357</v>
      </c>
      <c r="F338" s="16">
        <v>4570487.3600000003</v>
      </c>
      <c r="G338" s="17">
        <v>1439822.93</v>
      </c>
      <c r="H338" s="16">
        <v>5937634.1900000004</v>
      </c>
      <c r="I338" s="17">
        <f t="shared" si="10"/>
        <v>-72676.09999999986</v>
      </c>
      <c r="J338" s="18">
        <v>215</v>
      </c>
      <c r="K338" s="18">
        <v>166</v>
      </c>
      <c r="L338" s="18">
        <v>380</v>
      </c>
      <c r="M338" s="19">
        <f t="shared" si="11"/>
        <v>-1</v>
      </c>
    </row>
    <row r="339" spans="1:13" ht="14.45" x14ac:dyDescent="0.3">
      <c r="A339" s="13" t="s">
        <v>61</v>
      </c>
      <c r="B339" s="13" t="s">
        <v>251</v>
      </c>
      <c r="C339" s="22" t="s">
        <v>316</v>
      </c>
      <c r="D339" s="14">
        <v>52203026</v>
      </c>
      <c r="E339" s="15">
        <v>43389</v>
      </c>
      <c r="F339" s="16">
        <v>496651.35</v>
      </c>
      <c r="G339" s="17">
        <v>-26106.41</v>
      </c>
      <c r="H339" s="16">
        <v>441039.87</v>
      </c>
      <c r="I339" s="17">
        <f t="shared" si="10"/>
        <v>-29505.069999999982</v>
      </c>
      <c r="J339" s="18">
        <v>48</v>
      </c>
      <c r="K339" s="18">
        <v>0</v>
      </c>
      <c r="L339" s="18">
        <v>45</v>
      </c>
      <c r="M339" s="19">
        <f t="shared" si="11"/>
        <v>-3</v>
      </c>
    </row>
    <row r="340" spans="1:13" ht="14.45" x14ac:dyDescent="0.3">
      <c r="A340" s="13" t="s">
        <v>61</v>
      </c>
      <c r="B340" s="13" t="s">
        <v>251</v>
      </c>
      <c r="C340" s="22" t="s">
        <v>329</v>
      </c>
      <c r="D340" s="14">
        <v>74501015</v>
      </c>
      <c r="E340" s="15">
        <v>43423</v>
      </c>
      <c r="F340" s="16">
        <v>11961746.050000001</v>
      </c>
      <c r="G340" s="17">
        <v>-369312.65</v>
      </c>
      <c r="H340" s="16">
        <v>11137518.470000001</v>
      </c>
      <c r="I340" s="17">
        <f t="shared" si="10"/>
        <v>-454914.93000000005</v>
      </c>
      <c r="J340" s="18">
        <v>486</v>
      </c>
      <c r="K340" s="18">
        <v>71</v>
      </c>
      <c r="L340" s="18">
        <v>551</v>
      </c>
      <c r="M340" s="19">
        <f t="shared" si="11"/>
        <v>-6</v>
      </c>
    </row>
    <row r="341" spans="1:13" ht="14.45" x14ac:dyDescent="0.3">
      <c r="A341" s="13" t="s">
        <v>61</v>
      </c>
      <c r="B341" s="13" t="s">
        <v>251</v>
      </c>
      <c r="C341" s="22" t="s">
        <v>39</v>
      </c>
      <c r="D341" s="14">
        <v>91012066</v>
      </c>
      <c r="E341" s="15">
        <v>43517</v>
      </c>
      <c r="F341" s="16">
        <v>1498798.05</v>
      </c>
      <c r="G341" s="17">
        <v>31189.7</v>
      </c>
      <c r="H341" s="16">
        <v>1592112.35</v>
      </c>
      <c r="I341" s="17">
        <f t="shared" si="10"/>
        <v>62124.600000000049</v>
      </c>
      <c r="J341" s="18">
        <v>162</v>
      </c>
      <c r="K341" s="18">
        <v>0</v>
      </c>
      <c r="L341" s="18">
        <v>162</v>
      </c>
      <c r="M341" s="19">
        <f t="shared" si="11"/>
        <v>0</v>
      </c>
    </row>
    <row r="342" spans="1:13" ht="14.45" x14ac:dyDescent="0.3">
      <c r="A342" s="13" t="s">
        <v>137</v>
      </c>
      <c r="B342" s="13" t="s">
        <v>138</v>
      </c>
      <c r="C342" s="22" t="s">
        <v>231</v>
      </c>
      <c r="D342" s="14">
        <v>1505049</v>
      </c>
      <c r="E342" s="15">
        <v>43518</v>
      </c>
      <c r="F342" s="16">
        <v>1599937.89</v>
      </c>
      <c r="G342" s="17">
        <v>108847.61</v>
      </c>
      <c r="H342" s="16">
        <v>1696770.87</v>
      </c>
      <c r="I342" s="17">
        <f t="shared" si="10"/>
        <v>-12014.629999999786</v>
      </c>
      <c r="J342" s="18">
        <v>170</v>
      </c>
      <c r="K342" s="18">
        <v>0</v>
      </c>
      <c r="L342" s="18">
        <v>162</v>
      </c>
      <c r="M342" s="19">
        <f t="shared" si="11"/>
        <v>-8</v>
      </c>
    </row>
    <row r="343" spans="1:13" ht="14.45" x14ac:dyDescent="0.3">
      <c r="A343" s="13" t="s">
        <v>137</v>
      </c>
      <c r="B343" s="13" t="s">
        <v>138</v>
      </c>
      <c r="C343" s="22" t="s">
        <v>44</v>
      </c>
      <c r="D343" s="14">
        <v>1506071</v>
      </c>
      <c r="E343" s="15">
        <v>43416</v>
      </c>
      <c r="F343" s="16">
        <v>106887770.94</v>
      </c>
      <c r="G343" s="20">
        <v>6391431.5999999996</v>
      </c>
      <c r="H343" s="16">
        <v>111499012.59999999</v>
      </c>
      <c r="I343" s="17">
        <f t="shared" si="10"/>
        <v>-1780189.9400000032</v>
      </c>
      <c r="J343" s="18">
        <v>1224</v>
      </c>
      <c r="K343" s="18">
        <v>354</v>
      </c>
      <c r="L343" s="18">
        <v>1770</v>
      </c>
      <c r="M343" s="19">
        <f t="shared" si="11"/>
        <v>192</v>
      </c>
    </row>
    <row r="344" spans="1:13" ht="14.45" x14ac:dyDescent="0.3">
      <c r="A344" s="13" t="s">
        <v>137</v>
      </c>
      <c r="B344" s="13" t="s">
        <v>138</v>
      </c>
      <c r="C344" s="22" t="s">
        <v>44</v>
      </c>
      <c r="D344" s="14">
        <v>1507065</v>
      </c>
      <c r="E344" s="15">
        <v>43416</v>
      </c>
      <c r="F344" s="16">
        <v>70449357.090000004</v>
      </c>
      <c r="G344" s="17">
        <v>2924918.53</v>
      </c>
      <c r="H344" s="16">
        <v>73702268.099999994</v>
      </c>
      <c r="I344" s="17">
        <f t="shared" si="10"/>
        <v>327992.47999999067</v>
      </c>
      <c r="J344" s="18">
        <v>920</v>
      </c>
      <c r="K344" s="18">
        <v>239</v>
      </c>
      <c r="L344" s="18">
        <v>1350</v>
      </c>
      <c r="M344" s="19">
        <f t="shared" si="11"/>
        <v>191</v>
      </c>
    </row>
    <row r="345" spans="1:13" ht="14.45" x14ac:dyDescent="0.3">
      <c r="A345" s="13" t="s">
        <v>137</v>
      </c>
      <c r="B345" s="13" t="s">
        <v>138</v>
      </c>
      <c r="C345" s="22" t="s">
        <v>280</v>
      </c>
      <c r="D345" s="14">
        <v>23205016</v>
      </c>
      <c r="E345" s="15">
        <v>43417</v>
      </c>
      <c r="F345" s="16">
        <v>888222</v>
      </c>
      <c r="G345" s="17">
        <v>7565.8</v>
      </c>
      <c r="H345" s="16">
        <v>906512.32</v>
      </c>
      <c r="I345" s="17">
        <f t="shared" si="10"/>
        <v>10724.51999999995</v>
      </c>
      <c r="J345" s="18">
        <v>30</v>
      </c>
      <c r="K345" s="18">
        <v>0</v>
      </c>
      <c r="L345" s="18">
        <v>23</v>
      </c>
      <c r="M345" s="19">
        <f t="shared" si="11"/>
        <v>-7</v>
      </c>
    </row>
    <row r="346" spans="1:13" ht="14.45" x14ac:dyDescent="0.3">
      <c r="A346" s="13" t="s">
        <v>137</v>
      </c>
      <c r="B346" s="13" t="s">
        <v>138</v>
      </c>
      <c r="C346" s="22" t="s">
        <v>379</v>
      </c>
      <c r="D346" s="14">
        <v>230402042</v>
      </c>
      <c r="E346" s="15">
        <v>43382</v>
      </c>
      <c r="F346" s="16">
        <v>795655.68000000005</v>
      </c>
      <c r="G346" s="17">
        <v>63582.28</v>
      </c>
      <c r="H346" s="16">
        <v>899030.82</v>
      </c>
      <c r="I346" s="17">
        <f t="shared" si="10"/>
        <v>39792.859999999899</v>
      </c>
      <c r="J346" s="18">
        <v>36</v>
      </c>
      <c r="K346" s="18">
        <v>0</v>
      </c>
      <c r="L346" s="18">
        <v>36</v>
      </c>
      <c r="M346" s="19">
        <f t="shared" si="11"/>
        <v>0</v>
      </c>
    </row>
    <row r="347" spans="1:13" ht="14.45" x14ac:dyDescent="0.3">
      <c r="A347" s="13" t="s">
        <v>137</v>
      </c>
      <c r="B347" s="13" t="s">
        <v>138</v>
      </c>
      <c r="C347" s="22" t="s">
        <v>380</v>
      </c>
      <c r="D347" s="14">
        <v>230403012</v>
      </c>
      <c r="E347" s="15">
        <v>43397</v>
      </c>
      <c r="F347" s="16">
        <v>824244.8</v>
      </c>
      <c r="G347" s="20">
        <v>73398.960000000006</v>
      </c>
      <c r="H347" s="16">
        <v>823507.56</v>
      </c>
      <c r="I347" s="17">
        <f t="shared" si="10"/>
        <v>-74136.2</v>
      </c>
      <c r="J347" s="18">
        <v>165</v>
      </c>
      <c r="K347" s="18">
        <v>9</v>
      </c>
      <c r="L347" s="18">
        <v>195</v>
      </c>
      <c r="M347" s="19">
        <f t="shared" si="11"/>
        <v>21</v>
      </c>
    </row>
    <row r="348" spans="1:13" ht="14.45" x14ac:dyDescent="0.3">
      <c r="A348" s="13" t="s">
        <v>137</v>
      </c>
      <c r="B348" s="13" t="s">
        <v>339</v>
      </c>
      <c r="C348" s="22" t="s">
        <v>39</v>
      </c>
      <c r="D348" s="14">
        <v>90928022</v>
      </c>
      <c r="E348" s="15">
        <v>43378</v>
      </c>
      <c r="F348" s="16">
        <v>1451177</v>
      </c>
      <c r="G348" s="20">
        <v>32387.599999999999</v>
      </c>
      <c r="H348" s="16">
        <v>1532619.43</v>
      </c>
      <c r="I348" s="17">
        <f t="shared" si="10"/>
        <v>49054.829999999936</v>
      </c>
      <c r="J348" s="18">
        <v>170</v>
      </c>
      <c r="K348" s="18">
        <v>0</v>
      </c>
      <c r="L348" s="18">
        <v>182</v>
      </c>
      <c r="M348" s="19">
        <f t="shared" si="11"/>
        <v>12</v>
      </c>
    </row>
    <row r="349" spans="1:13" ht="14.45" x14ac:dyDescent="0.3">
      <c r="A349" s="13" t="s">
        <v>137</v>
      </c>
      <c r="B349" s="13" t="s">
        <v>139</v>
      </c>
      <c r="C349" s="22" t="s">
        <v>21</v>
      </c>
      <c r="D349" s="14">
        <v>5505050</v>
      </c>
      <c r="E349" s="15">
        <v>43411</v>
      </c>
      <c r="F349" s="16">
        <v>7919405.8200000003</v>
      </c>
      <c r="G349" s="17">
        <v>27999.9</v>
      </c>
      <c r="H349" s="16">
        <v>8090772.0700000003</v>
      </c>
      <c r="I349" s="17">
        <f t="shared" si="10"/>
        <v>143366.35</v>
      </c>
      <c r="J349" s="18">
        <v>45</v>
      </c>
      <c r="K349" s="18">
        <v>0</v>
      </c>
      <c r="L349" s="18">
        <v>50</v>
      </c>
      <c r="M349" s="19">
        <f t="shared" si="11"/>
        <v>5</v>
      </c>
    </row>
    <row r="350" spans="1:13" ht="14.45" x14ac:dyDescent="0.3">
      <c r="A350" s="13" t="s">
        <v>137</v>
      </c>
      <c r="B350" s="13" t="s">
        <v>219</v>
      </c>
      <c r="C350" s="22" t="s">
        <v>244</v>
      </c>
      <c r="D350" s="14">
        <v>38201044</v>
      </c>
      <c r="E350" s="15">
        <v>43440</v>
      </c>
      <c r="F350" s="16">
        <v>2882946.87</v>
      </c>
      <c r="G350" s="17">
        <v>-290312.71999999997</v>
      </c>
      <c r="H350" s="16">
        <v>2608337.8199999998</v>
      </c>
      <c r="I350" s="17">
        <f t="shared" si="10"/>
        <v>15703.669999999693</v>
      </c>
      <c r="J350" s="18">
        <v>94</v>
      </c>
      <c r="K350" s="18">
        <v>0</v>
      </c>
      <c r="L350" s="18">
        <v>75</v>
      </c>
      <c r="M350" s="19">
        <f t="shared" si="11"/>
        <v>-19</v>
      </c>
    </row>
    <row r="351" spans="1:13" ht="14.45" x14ac:dyDescent="0.3">
      <c r="A351" s="13" t="s">
        <v>137</v>
      </c>
      <c r="B351" s="13" t="s">
        <v>219</v>
      </c>
      <c r="C351" s="22" t="s">
        <v>330</v>
      </c>
      <c r="D351" s="14">
        <v>75204024</v>
      </c>
      <c r="E351" s="15">
        <v>43440</v>
      </c>
      <c r="F351" s="16">
        <v>3524688.87</v>
      </c>
      <c r="G351" s="20">
        <v>18550</v>
      </c>
      <c r="H351" s="16">
        <v>3450100.09</v>
      </c>
      <c r="I351" s="17">
        <f t="shared" si="10"/>
        <v>-93138.780000000261</v>
      </c>
      <c r="J351" s="18">
        <v>277</v>
      </c>
      <c r="K351" s="18">
        <v>0</v>
      </c>
      <c r="L351" s="18">
        <v>223</v>
      </c>
      <c r="M351" s="19">
        <f t="shared" si="11"/>
        <v>-54</v>
      </c>
    </row>
    <row r="352" spans="1:13" ht="14.45" x14ac:dyDescent="0.3">
      <c r="A352" s="13" t="s">
        <v>137</v>
      </c>
      <c r="B352" s="13" t="s">
        <v>219</v>
      </c>
      <c r="C352" s="22" t="s">
        <v>351</v>
      </c>
      <c r="D352" s="14">
        <v>107701025</v>
      </c>
      <c r="E352" s="15">
        <v>43517</v>
      </c>
      <c r="F352" s="16">
        <v>1114102.3600000001</v>
      </c>
      <c r="G352" s="17">
        <v>27390.48</v>
      </c>
      <c r="H352" s="16">
        <v>1173168.55</v>
      </c>
      <c r="I352" s="17">
        <f t="shared" si="10"/>
        <v>31675.709999999945</v>
      </c>
      <c r="J352" s="18">
        <v>149</v>
      </c>
      <c r="K352" s="18">
        <v>2</v>
      </c>
      <c r="L352" s="18">
        <v>140</v>
      </c>
      <c r="M352" s="19">
        <f t="shared" si="11"/>
        <v>-11</v>
      </c>
    </row>
    <row r="353" spans="1:13" ht="14.45" x14ac:dyDescent="0.3">
      <c r="A353" s="13" t="s">
        <v>137</v>
      </c>
      <c r="B353" s="13" t="s">
        <v>285</v>
      </c>
      <c r="C353" s="22" t="s">
        <v>104</v>
      </c>
      <c r="D353" s="14">
        <v>25803042</v>
      </c>
      <c r="E353" s="15">
        <v>43391</v>
      </c>
      <c r="F353" s="16">
        <v>278277.5</v>
      </c>
      <c r="G353" s="20">
        <v>0</v>
      </c>
      <c r="H353" s="16">
        <v>167471.37</v>
      </c>
      <c r="I353" s="17">
        <f t="shared" si="10"/>
        <v>-110806.13</v>
      </c>
      <c r="J353" s="18">
        <v>30</v>
      </c>
      <c r="K353" s="18">
        <v>0</v>
      </c>
      <c r="L353" s="18">
        <v>174</v>
      </c>
      <c r="M353" s="19">
        <f t="shared" si="11"/>
        <v>144</v>
      </c>
    </row>
    <row r="354" spans="1:13" ht="14.45" x14ac:dyDescent="0.3">
      <c r="A354" s="13" t="s">
        <v>137</v>
      </c>
      <c r="B354" s="13" t="s">
        <v>140</v>
      </c>
      <c r="C354" s="22" t="s">
        <v>230</v>
      </c>
      <c r="D354" s="14">
        <v>1405039</v>
      </c>
      <c r="E354" s="15">
        <v>43488</v>
      </c>
      <c r="F354" s="16">
        <v>1999584.5</v>
      </c>
      <c r="G354" s="17">
        <v>0</v>
      </c>
      <c r="H354" s="16">
        <v>2038351.83</v>
      </c>
      <c r="I354" s="17">
        <f t="shared" si="10"/>
        <v>38767.330000000075</v>
      </c>
      <c r="J354" s="18">
        <v>75</v>
      </c>
      <c r="K354" s="18">
        <v>0</v>
      </c>
      <c r="L354" s="18">
        <v>47</v>
      </c>
      <c r="M354" s="19">
        <f t="shared" si="11"/>
        <v>-28</v>
      </c>
    </row>
    <row r="355" spans="1:13" ht="14.45" x14ac:dyDescent="0.3">
      <c r="A355" s="13" t="s">
        <v>137</v>
      </c>
      <c r="B355" s="13" t="s">
        <v>141</v>
      </c>
      <c r="C355" s="22" t="s">
        <v>358</v>
      </c>
      <c r="D355" s="14">
        <v>119103030</v>
      </c>
      <c r="E355" s="15">
        <v>43454</v>
      </c>
      <c r="F355" s="16">
        <v>3635770.18</v>
      </c>
      <c r="G355" s="17">
        <v>-43927.16</v>
      </c>
      <c r="H355" s="16">
        <v>3941847.27</v>
      </c>
      <c r="I355" s="17">
        <f t="shared" si="10"/>
        <v>350004.24999999988</v>
      </c>
      <c r="J355" s="18">
        <v>90</v>
      </c>
      <c r="K355" s="18">
        <v>9</v>
      </c>
      <c r="L355" s="18">
        <v>98</v>
      </c>
      <c r="M355" s="19">
        <f t="shared" si="11"/>
        <v>-1</v>
      </c>
    </row>
    <row r="356" spans="1:13" ht="14.45" x14ac:dyDescent="0.3">
      <c r="A356" s="13" t="s">
        <v>137</v>
      </c>
      <c r="B356" s="13" t="s">
        <v>142</v>
      </c>
      <c r="C356" s="22" t="s">
        <v>21</v>
      </c>
      <c r="D356" s="14">
        <v>5601033</v>
      </c>
      <c r="E356" s="15">
        <v>43406</v>
      </c>
      <c r="F356" s="16">
        <v>9405386.3599999994</v>
      </c>
      <c r="G356" s="17">
        <v>273032.34999999998</v>
      </c>
      <c r="H356" s="16">
        <v>9465198.7599999998</v>
      </c>
      <c r="I356" s="17">
        <f t="shared" si="10"/>
        <v>-213219.9499999996</v>
      </c>
      <c r="J356" s="18">
        <v>404</v>
      </c>
      <c r="K356" s="18">
        <v>15</v>
      </c>
      <c r="L356" s="18">
        <v>359</v>
      </c>
      <c r="M356" s="19">
        <f t="shared" si="11"/>
        <v>-60</v>
      </c>
    </row>
    <row r="357" spans="1:13" ht="14.45" x14ac:dyDescent="0.3">
      <c r="A357" s="13" t="s">
        <v>137</v>
      </c>
      <c r="B357" s="13" t="s">
        <v>142</v>
      </c>
      <c r="C357" s="22" t="s">
        <v>104</v>
      </c>
      <c r="D357" s="14">
        <v>25809139</v>
      </c>
      <c r="E357" s="15">
        <v>43347</v>
      </c>
      <c r="F357" s="16">
        <v>14481308.41</v>
      </c>
      <c r="G357" s="17">
        <v>604442.57999999996</v>
      </c>
      <c r="H357" s="16">
        <v>15211406.689999999</v>
      </c>
      <c r="I357" s="17">
        <f t="shared" si="10"/>
        <v>125655.69999999937</v>
      </c>
      <c r="J357" s="18">
        <v>255</v>
      </c>
      <c r="K357" s="18">
        <v>93</v>
      </c>
      <c r="L357" s="18">
        <v>363</v>
      </c>
      <c r="M357" s="19">
        <f t="shared" si="11"/>
        <v>15</v>
      </c>
    </row>
    <row r="358" spans="1:13" ht="14.45" x14ac:dyDescent="0.3">
      <c r="A358" s="13" t="s">
        <v>137</v>
      </c>
      <c r="B358" s="13" t="s">
        <v>142</v>
      </c>
      <c r="C358" s="22" t="s">
        <v>304</v>
      </c>
      <c r="D358" s="14">
        <v>39803058</v>
      </c>
      <c r="E358" s="15">
        <v>43488</v>
      </c>
      <c r="F358" s="16">
        <v>9139073.5800000001</v>
      </c>
      <c r="G358" s="17">
        <v>743721.01</v>
      </c>
      <c r="H358" s="16">
        <v>10261042.630000001</v>
      </c>
      <c r="I358" s="17">
        <f t="shared" si="10"/>
        <v>378248.04000000074</v>
      </c>
      <c r="J358" s="18">
        <v>361</v>
      </c>
      <c r="K358" s="18">
        <v>60</v>
      </c>
      <c r="L358" s="18">
        <v>394</v>
      </c>
      <c r="M358" s="19">
        <f t="shared" si="11"/>
        <v>-27</v>
      </c>
    </row>
    <row r="359" spans="1:13" ht="14.45" x14ac:dyDescent="0.3">
      <c r="A359" s="13" t="s">
        <v>137</v>
      </c>
      <c r="B359" s="13" t="s">
        <v>142</v>
      </c>
      <c r="C359" s="22" t="s">
        <v>334</v>
      </c>
      <c r="D359" s="14">
        <v>83303049</v>
      </c>
      <c r="E359" s="15">
        <v>43440</v>
      </c>
      <c r="F359" s="16">
        <v>278606.89</v>
      </c>
      <c r="G359" s="17">
        <v>-14640</v>
      </c>
      <c r="H359" s="16">
        <v>294644.21999999997</v>
      </c>
      <c r="I359" s="17">
        <f t="shared" si="10"/>
        <v>30677.329999999958</v>
      </c>
      <c r="J359" s="18">
        <v>30</v>
      </c>
      <c r="K359" s="18">
        <v>0</v>
      </c>
      <c r="L359" s="18">
        <v>32</v>
      </c>
      <c r="M359" s="19">
        <f t="shared" si="11"/>
        <v>2</v>
      </c>
    </row>
    <row r="360" spans="1:13" ht="14.45" x14ac:dyDescent="0.3">
      <c r="A360" s="13" t="s">
        <v>137</v>
      </c>
      <c r="B360" s="13" t="s">
        <v>142</v>
      </c>
      <c r="C360" s="22" t="s">
        <v>39</v>
      </c>
      <c r="D360" s="14">
        <v>90922175</v>
      </c>
      <c r="E360" s="15">
        <v>43501</v>
      </c>
      <c r="F360" s="16">
        <v>586252.76</v>
      </c>
      <c r="G360" s="17">
        <v>0</v>
      </c>
      <c r="H360" s="16">
        <v>575086.86</v>
      </c>
      <c r="I360" s="17">
        <f t="shared" si="10"/>
        <v>-11165.900000000023</v>
      </c>
      <c r="J360" s="18">
        <v>128</v>
      </c>
      <c r="K360" s="18">
        <v>0</v>
      </c>
      <c r="L360" s="18">
        <v>111</v>
      </c>
      <c r="M360" s="19">
        <f t="shared" si="11"/>
        <v>-17</v>
      </c>
    </row>
    <row r="361" spans="1:13" ht="14.45" x14ac:dyDescent="0.3">
      <c r="A361" s="13" t="s">
        <v>137</v>
      </c>
      <c r="B361" s="13" t="s">
        <v>142</v>
      </c>
      <c r="C361" s="22" t="s">
        <v>394</v>
      </c>
      <c r="D361" s="14">
        <v>333001010</v>
      </c>
      <c r="E361" s="15">
        <v>43424</v>
      </c>
      <c r="F361" s="16">
        <v>845727.71</v>
      </c>
      <c r="G361" s="17">
        <v>58436.7</v>
      </c>
      <c r="H361" s="16">
        <v>830622.29</v>
      </c>
      <c r="I361" s="17">
        <f t="shared" si="10"/>
        <v>-73542.119999999923</v>
      </c>
      <c r="J361" s="18">
        <v>45</v>
      </c>
      <c r="K361" s="18">
        <v>0</v>
      </c>
      <c r="L361" s="18">
        <v>40</v>
      </c>
      <c r="M361" s="19">
        <f t="shared" si="11"/>
        <v>-5</v>
      </c>
    </row>
    <row r="362" spans="1:13" ht="14.45" x14ac:dyDescent="0.3">
      <c r="A362" s="13" t="s">
        <v>143</v>
      </c>
      <c r="B362" s="13" t="s">
        <v>264</v>
      </c>
      <c r="C362" s="22" t="s">
        <v>162</v>
      </c>
      <c r="D362" s="14">
        <v>15605049</v>
      </c>
      <c r="E362" s="15">
        <v>43522</v>
      </c>
      <c r="F362" s="16">
        <v>14393280.57</v>
      </c>
      <c r="G362" s="17">
        <v>183645.95</v>
      </c>
      <c r="H362" s="16">
        <v>15110184.15</v>
      </c>
      <c r="I362" s="17">
        <f t="shared" si="10"/>
        <v>533257.63000000012</v>
      </c>
      <c r="J362" s="18">
        <v>313</v>
      </c>
      <c r="K362" s="18">
        <v>33</v>
      </c>
      <c r="L362" s="18">
        <v>467</v>
      </c>
      <c r="M362" s="19">
        <f t="shared" si="11"/>
        <v>121</v>
      </c>
    </row>
    <row r="363" spans="1:13" ht="14.45" x14ac:dyDescent="0.3">
      <c r="A363" s="13" t="s">
        <v>143</v>
      </c>
      <c r="B363" s="13" t="s">
        <v>301</v>
      </c>
      <c r="C363" s="22" t="s">
        <v>302</v>
      </c>
      <c r="D363" s="14">
        <v>39102018</v>
      </c>
      <c r="E363" s="15">
        <v>43370</v>
      </c>
      <c r="F363" s="16">
        <v>1895820.8</v>
      </c>
      <c r="G363" s="20">
        <v>0</v>
      </c>
      <c r="H363" s="16">
        <v>1900963.7</v>
      </c>
      <c r="I363" s="17">
        <f t="shared" si="10"/>
        <v>5142.8999999999069</v>
      </c>
      <c r="J363" s="18">
        <v>170</v>
      </c>
      <c r="K363" s="18">
        <v>0</v>
      </c>
      <c r="L363" s="18">
        <v>123</v>
      </c>
      <c r="M363" s="19">
        <f t="shared" si="11"/>
        <v>-47</v>
      </c>
    </row>
    <row r="364" spans="1:13" ht="14.45" x14ac:dyDescent="0.3">
      <c r="A364" s="13" t="s">
        <v>143</v>
      </c>
      <c r="B364" s="13" t="s">
        <v>144</v>
      </c>
      <c r="C364" s="22" t="s">
        <v>127</v>
      </c>
      <c r="D364" s="14">
        <v>4407070</v>
      </c>
      <c r="E364" s="15">
        <v>43472</v>
      </c>
      <c r="F364" s="16">
        <v>95022</v>
      </c>
      <c r="G364" s="20">
        <v>0</v>
      </c>
      <c r="H364" s="16">
        <v>95165.9</v>
      </c>
      <c r="I364" s="17">
        <f t="shared" si="10"/>
        <v>143.89999999999418</v>
      </c>
      <c r="J364" s="18">
        <v>28</v>
      </c>
      <c r="K364" s="18">
        <v>0</v>
      </c>
      <c r="L364" s="18">
        <v>28</v>
      </c>
      <c r="M364" s="19">
        <f t="shared" si="11"/>
        <v>0</v>
      </c>
    </row>
    <row r="365" spans="1:13" ht="14.45" x14ac:dyDescent="0.3">
      <c r="A365" s="13" t="s">
        <v>143</v>
      </c>
      <c r="B365" s="13" t="s">
        <v>144</v>
      </c>
      <c r="C365" s="22" t="s">
        <v>127</v>
      </c>
      <c r="D365" s="14">
        <v>4408067</v>
      </c>
      <c r="E365" s="15">
        <v>43420</v>
      </c>
      <c r="F365" s="16">
        <v>4684274.46</v>
      </c>
      <c r="G365" s="17">
        <v>979702.28</v>
      </c>
      <c r="H365" s="16">
        <v>5985496.3200000003</v>
      </c>
      <c r="I365" s="17">
        <f t="shared" si="10"/>
        <v>321519.58000000031</v>
      </c>
      <c r="J365" s="18">
        <v>192</v>
      </c>
      <c r="K365" s="18">
        <v>171</v>
      </c>
      <c r="L365" s="18">
        <v>362</v>
      </c>
      <c r="M365" s="19">
        <f t="shared" si="11"/>
        <v>-1</v>
      </c>
    </row>
    <row r="366" spans="1:13" ht="14.45" x14ac:dyDescent="0.3">
      <c r="A366" s="13" t="s">
        <v>143</v>
      </c>
      <c r="B366" s="13" t="s">
        <v>144</v>
      </c>
      <c r="C366" s="22" t="s">
        <v>127</v>
      </c>
      <c r="D366" s="14">
        <v>4501061</v>
      </c>
      <c r="E366" s="15">
        <v>43451</v>
      </c>
      <c r="F366" s="16">
        <v>2124211.9500000002</v>
      </c>
      <c r="G366" s="17">
        <v>0</v>
      </c>
      <c r="H366" s="16">
        <v>2355793.7799999998</v>
      </c>
      <c r="I366" s="17">
        <f t="shared" si="10"/>
        <v>231581.82999999961</v>
      </c>
      <c r="J366" s="18">
        <v>50</v>
      </c>
      <c r="K366" s="18">
        <v>0</v>
      </c>
      <c r="L366" s="18">
        <v>45</v>
      </c>
      <c r="M366" s="19">
        <f t="shared" si="11"/>
        <v>-5</v>
      </c>
    </row>
    <row r="367" spans="1:13" ht="14.45" x14ac:dyDescent="0.3">
      <c r="A367" s="13" t="s">
        <v>143</v>
      </c>
      <c r="B367" s="13" t="s">
        <v>145</v>
      </c>
      <c r="C367" s="22" t="s">
        <v>146</v>
      </c>
      <c r="D367" s="14">
        <v>1305060</v>
      </c>
      <c r="E367" s="15">
        <v>43482</v>
      </c>
      <c r="F367" s="16">
        <v>3439171.42</v>
      </c>
      <c r="G367" s="17">
        <v>6271.6</v>
      </c>
      <c r="H367" s="16">
        <v>3521217.41</v>
      </c>
      <c r="I367" s="17">
        <f t="shared" si="10"/>
        <v>75774.390000000218</v>
      </c>
      <c r="J367" s="18">
        <v>100</v>
      </c>
      <c r="K367" s="18">
        <v>6</v>
      </c>
      <c r="L367" s="18">
        <v>129</v>
      </c>
      <c r="M367" s="19">
        <f t="shared" si="11"/>
        <v>23</v>
      </c>
    </row>
    <row r="368" spans="1:13" ht="14.45" x14ac:dyDescent="0.3">
      <c r="A368" s="13" t="s">
        <v>143</v>
      </c>
      <c r="B368" s="13" t="s">
        <v>145</v>
      </c>
      <c r="C368" s="22" t="s">
        <v>281</v>
      </c>
      <c r="D368" s="14">
        <v>23902037</v>
      </c>
      <c r="E368" s="15">
        <v>43472</v>
      </c>
      <c r="F368" s="16">
        <v>1182793.98</v>
      </c>
      <c r="G368" s="20">
        <v>0</v>
      </c>
      <c r="H368" s="16">
        <v>1173085.3400000001</v>
      </c>
      <c r="I368" s="17">
        <f t="shared" si="10"/>
        <v>-9708.6399999998976</v>
      </c>
      <c r="J368" s="18">
        <v>60</v>
      </c>
      <c r="K368" s="18">
        <v>0</v>
      </c>
      <c r="L368" s="18">
        <v>66</v>
      </c>
      <c r="M368" s="19">
        <f t="shared" si="11"/>
        <v>6</v>
      </c>
    </row>
    <row r="369" spans="1:13" ht="14.45" x14ac:dyDescent="0.3">
      <c r="A369" s="13" t="s">
        <v>143</v>
      </c>
      <c r="B369" s="13" t="s">
        <v>147</v>
      </c>
      <c r="C369" s="22" t="s">
        <v>265</v>
      </c>
      <c r="D369" s="14">
        <v>15607109</v>
      </c>
      <c r="E369" s="15">
        <v>43357</v>
      </c>
      <c r="F369" s="16">
        <v>1167403.5</v>
      </c>
      <c r="G369" s="17">
        <v>19380</v>
      </c>
      <c r="H369" s="16">
        <v>1199260.6000000001</v>
      </c>
      <c r="I369" s="17">
        <f t="shared" si="10"/>
        <v>12477.100000000093</v>
      </c>
      <c r="J369" s="18">
        <v>85</v>
      </c>
      <c r="K369" s="18">
        <v>2</v>
      </c>
      <c r="L369" s="18">
        <v>82</v>
      </c>
      <c r="M369" s="19">
        <f t="shared" si="11"/>
        <v>-5</v>
      </c>
    </row>
    <row r="370" spans="1:13" ht="14.45" x14ac:dyDescent="0.3">
      <c r="A370" s="13" t="s">
        <v>143</v>
      </c>
      <c r="B370" s="13" t="s">
        <v>147</v>
      </c>
      <c r="C370" s="22" t="s">
        <v>331</v>
      </c>
      <c r="D370" s="14">
        <v>80202066</v>
      </c>
      <c r="E370" s="15">
        <v>43398</v>
      </c>
      <c r="F370" s="16">
        <v>2496814.42</v>
      </c>
      <c r="G370" s="17">
        <v>262701.84999999998</v>
      </c>
      <c r="H370" s="16">
        <v>2593643.75</v>
      </c>
      <c r="I370" s="17">
        <f t="shared" si="10"/>
        <v>-165872.5199999999</v>
      </c>
      <c r="J370" s="18">
        <v>268</v>
      </c>
      <c r="K370" s="18">
        <v>20</v>
      </c>
      <c r="L370" s="18">
        <v>275</v>
      </c>
      <c r="M370" s="19">
        <f t="shared" si="11"/>
        <v>-13</v>
      </c>
    </row>
    <row r="371" spans="1:13" ht="14.45" x14ac:dyDescent="0.3">
      <c r="A371" s="13" t="s">
        <v>143</v>
      </c>
      <c r="B371" s="13" t="s">
        <v>147</v>
      </c>
      <c r="C371" s="22" t="s">
        <v>19</v>
      </c>
      <c r="D371" s="14">
        <v>90300083</v>
      </c>
      <c r="E371" s="15">
        <v>43374</v>
      </c>
      <c r="F371" s="16">
        <v>938930</v>
      </c>
      <c r="G371" s="17">
        <v>0</v>
      </c>
      <c r="H371" s="16">
        <v>954411.14</v>
      </c>
      <c r="I371" s="17">
        <f t="shared" si="10"/>
        <v>15481.140000000014</v>
      </c>
      <c r="J371" s="18">
        <v>68</v>
      </c>
      <c r="K371" s="18">
        <v>0</v>
      </c>
      <c r="L371" s="18">
        <v>62</v>
      </c>
      <c r="M371" s="19">
        <f t="shared" si="11"/>
        <v>-6</v>
      </c>
    </row>
    <row r="372" spans="1:13" ht="14.45" x14ac:dyDescent="0.3">
      <c r="A372" s="13" t="s">
        <v>143</v>
      </c>
      <c r="B372" s="13" t="s">
        <v>147</v>
      </c>
      <c r="C372" s="22" t="s">
        <v>38</v>
      </c>
      <c r="D372" s="14">
        <v>90303083</v>
      </c>
      <c r="E372" s="15">
        <v>43434</v>
      </c>
      <c r="F372" s="16">
        <v>1293885</v>
      </c>
      <c r="G372" s="17">
        <v>-20368.8</v>
      </c>
      <c r="H372" s="16">
        <v>1304038.18</v>
      </c>
      <c r="I372" s="17">
        <f t="shared" si="10"/>
        <v>30521.979999999934</v>
      </c>
      <c r="J372" s="18">
        <v>123</v>
      </c>
      <c r="K372" s="18">
        <v>0</v>
      </c>
      <c r="L372" s="18">
        <v>86</v>
      </c>
      <c r="M372" s="19">
        <f t="shared" si="11"/>
        <v>-37</v>
      </c>
    </row>
    <row r="373" spans="1:13" ht="14.45" x14ac:dyDescent="0.3">
      <c r="A373" s="13" t="s">
        <v>143</v>
      </c>
      <c r="B373" s="13" t="s">
        <v>147</v>
      </c>
      <c r="C373" s="22" t="s">
        <v>384</v>
      </c>
      <c r="D373" s="14">
        <v>264401010</v>
      </c>
      <c r="E373" s="15">
        <v>43475</v>
      </c>
      <c r="F373" s="16">
        <v>4231186.9800000004</v>
      </c>
      <c r="G373" s="17">
        <v>210242.86</v>
      </c>
      <c r="H373" s="16">
        <v>4207010.59</v>
      </c>
      <c r="I373" s="17">
        <f t="shared" si="10"/>
        <v>-234419.25000000058</v>
      </c>
      <c r="J373" s="18">
        <v>149</v>
      </c>
      <c r="K373" s="18">
        <v>80</v>
      </c>
      <c r="L373" s="18">
        <v>223</v>
      </c>
      <c r="M373" s="19">
        <f t="shared" si="11"/>
        <v>-6</v>
      </c>
    </row>
    <row r="374" spans="1:13" ht="14.45" x14ac:dyDescent="0.3">
      <c r="A374" s="13" t="s">
        <v>143</v>
      </c>
      <c r="B374" s="13" t="s">
        <v>220</v>
      </c>
      <c r="C374" s="22" t="s">
        <v>69</v>
      </c>
      <c r="D374" s="14">
        <v>4305106</v>
      </c>
      <c r="E374" s="15">
        <v>43455</v>
      </c>
      <c r="F374" s="16">
        <v>6016230.1200000001</v>
      </c>
      <c r="G374" s="17">
        <v>0</v>
      </c>
      <c r="H374" s="16">
        <v>6094523.2000000002</v>
      </c>
      <c r="I374" s="17">
        <f t="shared" si="10"/>
        <v>78293.080000000075</v>
      </c>
      <c r="J374" s="18">
        <v>62</v>
      </c>
      <c r="K374" s="18">
        <v>0</v>
      </c>
      <c r="L374" s="18">
        <v>62</v>
      </c>
      <c r="M374" s="19">
        <f t="shared" si="11"/>
        <v>0</v>
      </c>
    </row>
    <row r="375" spans="1:13" ht="14.45" x14ac:dyDescent="0.3">
      <c r="A375" s="13" t="s">
        <v>143</v>
      </c>
      <c r="B375" s="13" t="s">
        <v>220</v>
      </c>
      <c r="C375" s="22" t="s">
        <v>327</v>
      </c>
      <c r="D375" s="14">
        <v>70201014</v>
      </c>
      <c r="E375" s="15">
        <v>43500</v>
      </c>
      <c r="F375" s="16">
        <v>2458571.5</v>
      </c>
      <c r="G375" s="20">
        <v>64855.03</v>
      </c>
      <c r="H375" s="16">
        <v>2573148.17</v>
      </c>
      <c r="I375" s="17">
        <f t="shared" si="10"/>
        <v>49721.639999999927</v>
      </c>
      <c r="J375" s="18">
        <v>187</v>
      </c>
      <c r="K375" s="18">
        <v>15</v>
      </c>
      <c r="L375" s="18">
        <v>241</v>
      </c>
      <c r="M375" s="19">
        <f t="shared" si="11"/>
        <v>39</v>
      </c>
    </row>
    <row r="376" spans="1:13" ht="14.45" x14ac:dyDescent="0.3">
      <c r="A376" s="13" t="s">
        <v>143</v>
      </c>
      <c r="B376" s="13" t="s">
        <v>221</v>
      </c>
      <c r="C376" s="22" t="s">
        <v>84</v>
      </c>
      <c r="D376" s="14">
        <v>13308035</v>
      </c>
      <c r="E376" s="15">
        <v>43423</v>
      </c>
      <c r="F376" s="16">
        <v>1069536.55</v>
      </c>
      <c r="G376" s="17">
        <v>136992.63</v>
      </c>
      <c r="H376" s="16">
        <v>1300016.92</v>
      </c>
      <c r="I376" s="17">
        <f t="shared" si="10"/>
        <v>93487.739999999874</v>
      </c>
      <c r="J376" s="18">
        <v>54</v>
      </c>
      <c r="K376" s="18">
        <v>5</v>
      </c>
      <c r="L376" s="18">
        <v>48</v>
      </c>
      <c r="M376" s="19">
        <f t="shared" si="11"/>
        <v>-11</v>
      </c>
    </row>
    <row r="377" spans="1:13" ht="14.45" x14ac:dyDescent="0.3">
      <c r="A377" s="13" t="s">
        <v>148</v>
      </c>
      <c r="B377" s="13" t="s">
        <v>33</v>
      </c>
      <c r="C377" s="22" t="s">
        <v>306</v>
      </c>
      <c r="D377" s="14">
        <v>40802045</v>
      </c>
      <c r="E377" s="15">
        <v>43455</v>
      </c>
      <c r="F377" s="16">
        <v>11278713.109999999</v>
      </c>
      <c r="G377" s="17">
        <v>730490</v>
      </c>
      <c r="H377" s="16">
        <v>12352511.960000001</v>
      </c>
      <c r="I377" s="17">
        <f t="shared" si="10"/>
        <v>343308.85000000149</v>
      </c>
      <c r="J377" s="18">
        <v>417</v>
      </c>
      <c r="K377" s="18">
        <v>37</v>
      </c>
      <c r="L377" s="18">
        <v>454</v>
      </c>
      <c r="M377" s="19">
        <f t="shared" si="11"/>
        <v>0</v>
      </c>
    </row>
    <row r="378" spans="1:13" ht="14.45" x14ac:dyDescent="0.3">
      <c r="A378" s="13" t="s">
        <v>148</v>
      </c>
      <c r="B378" s="13" t="s">
        <v>33</v>
      </c>
      <c r="C378" s="22" t="s">
        <v>317</v>
      </c>
      <c r="D378" s="14">
        <v>52703024</v>
      </c>
      <c r="E378" s="15">
        <v>43445</v>
      </c>
      <c r="F378" s="16">
        <v>1002148.6</v>
      </c>
      <c r="G378" s="17">
        <v>0</v>
      </c>
      <c r="H378" s="16">
        <v>1014256.6</v>
      </c>
      <c r="I378" s="17">
        <f t="shared" si="10"/>
        <v>12108</v>
      </c>
      <c r="J378" s="18">
        <v>90</v>
      </c>
      <c r="K378" s="18">
        <v>0</v>
      </c>
      <c r="L378" s="18">
        <v>90</v>
      </c>
      <c r="M378" s="19">
        <f t="shared" si="11"/>
        <v>0</v>
      </c>
    </row>
    <row r="379" spans="1:13" ht="14.45" x14ac:dyDescent="0.3">
      <c r="A379" s="13" t="s">
        <v>148</v>
      </c>
      <c r="B379" s="13" t="s">
        <v>33</v>
      </c>
      <c r="C379" s="22" t="s">
        <v>371</v>
      </c>
      <c r="D379" s="14">
        <v>172102012</v>
      </c>
      <c r="E379" s="15">
        <v>43395</v>
      </c>
      <c r="F379" s="16">
        <v>3954433.25</v>
      </c>
      <c r="G379" s="20">
        <v>0</v>
      </c>
      <c r="H379" s="16">
        <v>3854012.03</v>
      </c>
      <c r="I379" s="17">
        <f t="shared" si="10"/>
        <v>-100421.2200000002</v>
      </c>
      <c r="J379" s="18">
        <v>150</v>
      </c>
      <c r="K379" s="18">
        <v>0</v>
      </c>
      <c r="L379" s="18">
        <v>155</v>
      </c>
      <c r="M379" s="19">
        <f t="shared" si="11"/>
        <v>5</v>
      </c>
    </row>
    <row r="380" spans="1:13" ht="14.45" x14ac:dyDescent="0.3">
      <c r="A380" s="13" t="s">
        <v>148</v>
      </c>
      <c r="B380" s="13" t="s">
        <v>222</v>
      </c>
      <c r="C380" s="22" t="s">
        <v>23</v>
      </c>
      <c r="D380" s="14">
        <v>14308087</v>
      </c>
      <c r="E380" s="15">
        <v>43420</v>
      </c>
      <c r="F380" s="16">
        <v>930045</v>
      </c>
      <c r="G380" s="17">
        <v>-4199.1099999999997</v>
      </c>
      <c r="H380" s="16">
        <v>878008.15</v>
      </c>
      <c r="I380" s="17">
        <f t="shared" si="10"/>
        <v>-47837.739999999976</v>
      </c>
      <c r="J380" s="18">
        <v>149</v>
      </c>
      <c r="K380" s="18">
        <v>3</v>
      </c>
      <c r="L380" s="18">
        <v>214</v>
      </c>
      <c r="M380" s="19">
        <f t="shared" si="11"/>
        <v>62</v>
      </c>
    </row>
    <row r="381" spans="1:13" ht="14.45" x14ac:dyDescent="0.3">
      <c r="A381" s="13" t="s">
        <v>148</v>
      </c>
      <c r="B381" s="13" t="s">
        <v>222</v>
      </c>
      <c r="C381" s="22" t="s">
        <v>299</v>
      </c>
      <c r="D381" s="14">
        <v>35903026</v>
      </c>
      <c r="E381" s="15">
        <v>43455</v>
      </c>
      <c r="F381" s="16">
        <v>5170038.51</v>
      </c>
      <c r="G381" s="17">
        <v>10781.16</v>
      </c>
      <c r="H381" s="16">
        <v>5051908.8899999997</v>
      </c>
      <c r="I381" s="17">
        <f t="shared" si="10"/>
        <v>-128910.78000000012</v>
      </c>
      <c r="J381" s="18">
        <v>150</v>
      </c>
      <c r="K381" s="18">
        <v>96</v>
      </c>
      <c r="L381" s="18">
        <v>244</v>
      </c>
      <c r="M381" s="19">
        <f t="shared" si="11"/>
        <v>-2</v>
      </c>
    </row>
    <row r="382" spans="1:13" ht="14.45" x14ac:dyDescent="0.3">
      <c r="A382" s="13" t="s">
        <v>148</v>
      </c>
      <c r="B382" s="13" t="s">
        <v>222</v>
      </c>
      <c r="C382" s="22" t="s">
        <v>39</v>
      </c>
      <c r="D382" s="14">
        <v>91317041</v>
      </c>
      <c r="E382" s="15">
        <v>43465</v>
      </c>
      <c r="F382" s="16">
        <v>323694</v>
      </c>
      <c r="G382" s="17">
        <v>0</v>
      </c>
      <c r="H382" s="16">
        <v>300270</v>
      </c>
      <c r="I382" s="17">
        <f t="shared" si="10"/>
        <v>-23424</v>
      </c>
      <c r="J382" s="18">
        <v>45</v>
      </c>
      <c r="K382" s="18">
        <v>0</v>
      </c>
      <c r="L382" s="18">
        <v>67</v>
      </c>
      <c r="M382" s="19">
        <f t="shared" si="11"/>
        <v>22</v>
      </c>
    </row>
    <row r="383" spans="1:13" ht="14.45" x14ac:dyDescent="0.3">
      <c r="A383" s="13" t="s">
        <v>148</v>
      </c>
      <c r="B383" s="13" t="s">
        <v>222</v>
      </c>
      <c r="C383" s="22" t="s">
        <v>375</v>
      </c>
      <c r="D383" s="14">
        <v>216602007</v>
      </c>
      <c r="E383" s="15">
        <v>43448</v>
      </c>
      <c r="F383" s="16">
        <v>338050</v>
      </c>
      <c r="G383" s="17">
        <v>0</v>
      </c>
      <c r="H383" s="16">
        <v>325827</v>
      </c>
      <c r="I383" s="17">
        <f t="shared" si="10"/>
        <v>-12223</v>
      </c>
      <c r="J383" s="18">
        <v>45</v>
      </c>
      <c r="K383" s="18">
        <v>0</v>
      </c>
      <c r="L383" s="18">
        <v>44</v>
      </c>
      <c r="M383" s="19">
        <f t="shared" si="11"/>
        <v>-1</v>
      </c>
    </row>
    <row r="384" spans="1:13" ht="14.45" x14ac:dyDescent="0.3">
      <c r="A384" s="13" t="s">
        <v>148</v>
      </c>
      <c r="B384" s="13" t="s">
        <v>288</v>
      </c>
      <c r="C384" s="22" t="s">
        <v>36</v>
      </c>
      <c r="D384" s="14">
        <v>26507049</v>
      </c>
      <c r="E384" s="15">
        <v>43374</v>
      </c>
      <c r="F384" s="16">
        <v>2399994.5499999998</v>
      </c>
      <c r="G384" s="17">
        <v>0</v>
      </c>
      <c r="H384" s="16">
        <v>2560164.31</v>
      </c>
      <c r="I384" s="17">
        <f t="shared" si="10"/>
        <v>160169.76000000024</v>
      </c>
      <c r="J384" s="18">
        <v>45</v>
      </c>
      <c r="K384" s="18">
        <v>0</v>
      </c>
      <c r="L384" s="18">
        <v>44</v>
      </c>
      <c r="M384" s="19">
        <f t="shared" si="11"/>
        <v>-1</v>
      </c>
    </row>
    <row r="385" spans="1:13" ht="14.45" x14ac:dyDescent="0.3">
      <c r="A385" s="13" t="s">
        <v>148</v>
      </c>
      <c r="B385" s="13" t="s">
        <v>288</v>
      </c>
      <c r="C385" s="22" t="s">
        <v>36</v>
      </c>
      <c r="D385" s="14">
        <v>26601075</v>
      </c>
      <c r="E385" s="15">
        <v>43448</v>
      </c>
      <c r="F385" s="16">
        <v>681093.2</v>
      </c>
      <c r="G385" s="17">
        <v>2829.25</v>
      </c>
      <c r="H385" s="16">
        <v>690097.45</v>
      </c>
      <c r="I385" s="17">
        <f t="shared" si="10"/>
        <v>6175</v>
      </c>
      <c r="J385" s="18">
        <v>90</v>
      </c>
      <c r="K385" s="18">
        <v>1</v>
      </c>
      <c r="L385" s="18">
        <v>83</v>
      </c>
      <c r="M385" s="19">
        <f t="shared" si="11"/>
        <v>-8</v>
      </c>
    </row>
    <row r="386" spans="1:13" ht="14.45" x14ac:dyDescent="0.3">
      <c r="A386" s="13" t="s">
        <v>148</v>
      </c>
      <c r="B386" s="13" t="s">
        <v>288</v>
      </c>
      <c r="C386" s="22" t="s">
        <v>51</v>
      </c>
      <c r="D386" s="14">
        <v>32401026</v>
      </c>
      <c r="E386" s="15">
        <v>43362</v>
      </c>
      <c r="F386" s="16">
        <v>1046229.46</v>
      </c>
      <c r="G386" s="17">
        <v>0</v>
      </c>
      <c r="H386" s="16">
        <v>1033366.3</v>
      </c>
      <c r="I386" s="17">
        <f t="shared" si="10"/>
        <v>-12863.159999999916</v>
      </c>
      <c r="J386" s="18">
        <v>30</v>
      </c>
      <c r="K386" s="18">
        <v>0</v>
      </c>
      <c r="L386" s="18">
        <v>54</v>
      </c>
      <c r="M386" s="19">
        <f t="shared" si="11"/>
        <v>24</v>
      </c>
    </row>
    <row r="387" spans="1:13" ht="14.45" x14ac:dyDescent="0.3">
      <c r="A387" s="13" t="s">
        <v>148</v>
      </c>
      <c r="B387" s="13" t="s">
        <v>288</v>
      </c>
      <c r="C387" s="22" t="s">
        <v>39</v>
      </c>
      <c r="D387" s="14">
        <v>91328064</v>
      </c>
      <c r="E387" s="15">
        <v>43448</v>
      </c>
      <c r="F387" s="16">
        <v>349287.93</v>
      </c>
      <c r="G387" s="17">
        <v>0</v>
      </c>
      <c r="H387" s="16">
        <v>338155.93</v>
      </c>
      <c r="I387" s="17">
        <f t="shared" si="10"/>
        <v>-11132</v>
      </c>
      <c r="J387" s="18">
        <v>90</v>
      </c>
      <c r="K387" s="18">
        <v>0</v>
      </c>
      <c r="L387" s="18">
        <v>44</v>
      </c>
      <c r="M387" s="19">
        <f t="shared" si="11"/>
        <v>-46</v>
      </c>
    </row>
    <row r="388" spans="1:13" ht="14.45" x14ac:dyDescent="0.3">
      <c r="A388" s="13" t="s">
        <v>148</v>
      </c>
      <c r="B388" s="13" t="s">
        <v>288</v>
      </c>
      <c r="C388" s="22" t="s">
        <v>364</v>
      </c>
      <c r="D388" s="14">
        <v>144101012</v>
      </c>
      <c r="E388" s="15">
        <v>43391</v>
      </c>
      <c r="F388" s="16">
        <v>1089950.26</v>
      </c>
      <c r="G388" s="17">
        <v>82107.69</v>
      </c>
      <c r="H388" s="16">
        <v>1184542.56</v>
      </c>
      <c r="I388" s="17">
        <f t="shared" ref="I388:I451" si="12">H388-F388-G388</f>
        <v>12484.610000000044</v>
      </c>
      <c r="J388" s="18">
        <v>120</v>
      </c>
      <c r="K388" s="18">
        <v>0</v>
      </c>
      <c r="L388" s="18">
        <v>106</v>
      </c>
      <c r="M388" s="19">
        <f t="shared" ref="M388:M451" si="13">L388-J388-K388</f>
        <v>-14</v>
      </c>
    </row>
    <row r="389" spans="1:13" ht="14.45" x14ac:dyDescent="0.3">
      <c r="A389" s="13" t="s">
        <v>148</v>
      </c>
      <c r="B389" s="13" t="s">
        <v>169</v>
      </c>
      <c r="C389" s="22" t="s">
        <v>42</v>
      </c>
      <c r="D389" s="14">
        <v>28704037</v>
      </c>
      <c r="E389" s="15">
        <v>43423</v>
      </c>
      <c r="F389" s="16">
        <v>3460417.8</v>
      </c>
      <c r="G389" s="17">
        <v>4500</v>
      </c>
      <c r="H389" s="16">
        <v>3561503.27</v>
      </c>
      <c r="I389" s="17">
        <f t="shared" si="12"/>
        <v>96585.470000000205</v>
      </c>
      <c r="J389" s="18">
        <v>60</v>
      </c>
      <c r="K389" s="18">
        <v>0</v>
      </c>
      <c r="L389" s="18">
        <v>60</v>
      </c>
      <c r="M389" s="19">
        <f t="shared" si="13"/>
        <v>0</v>
      </c>
    </row>
    <row r="390" spans="1:13" ht="14.45" x14ac:dyDescent="0.3">
      <c r="A390" s="13" t="s">
        <v>148</v>
      </c>
      <c r="B390" s="13" t="s">
        <v>223</v>
      </c>
      <c r="C390" s="22" t="s">
        <v>289</v>
      </c>
      <c r="D390" s="14">
        <v>26910023</v>
      </c>
      <c r="E390" s="15">
        <v>43391</v>
      </c>
      <c r="F390" s="16">
        <v>1574475.26</v>
      </c>
      <c r="G390" s="17">
        <v>13864.69</v>
      </c>
      <c r="H390" s="16">
        <v>1558532.84</v>
      </c>
      <c r="I390" s="17">
        <f t="shared" si="12"/>
        <v>-29807.109999999928</v>
      </c>
      <c r="J390" s="18">
        <v>120</v>
      </c>
      <c r="K390" s="18">
        <v>0</v>
      </c>
      <c r="L390" s="18">
        <v>145</v>
      </c>
      <c r="M390" s="19">
        <f t="shared" si="13"/>
        <v>25</v>
      </c>
    </row>
    <row r="391" spans="1:13" ht="14.45" x14ac:dyDescent="0.3">
      <c r="A391" s="13" t="s">
        <v>148</v>
      </c>
      <c r="B391" s="13" t="s">
        <v>223</v>
      </c>
      <c r="C391" s="22" t="s">
        <v>347</v>
      </c>
      <c r="D391" s="14">
        <v>100703021</v>
      </c>
      <c r="E391" s="15">
        <v>43357</v>
      </c>
      <c r="F391" s="16">
        <v>2844207.33</v>
      </c>
      <c r="G391" s="17">
        <v>29097.599999999999</v>
      </c>
      <c r="H391" s="16">
        <v>2952972.43</v>
      </c>
      <c r="I391" s="17">
        <f t="shared" si="12"/>
        <v>79667.500000000087</v>
      </c>
      <c r="J391" s="18">
        <v>120</v>
      </c>
      <c r="K391" s="18">
        <v>7</v>
      </c>
      <c r="L391" s="18">
        <v>126</v>
      </c>
      <c r="M391" s="19">
        <f t="shared" si="13"/>
        <v>-1</v>
      </c>
    </row>
    <row r="392" spans="1:13" ht="14.45" x14ac:dyDescent="0.3">
      <c r="A392" s="13" t="s">
        <v>148</v>
      </c>
      <c r="B392" s="13" t="s">
        <v>149</v>
      </c>
      <c r="C392" s="22" t="s">
        <v>271</v>
      </c>
      <c r="D392" s="14">
        <v>17914008</v>
      </c>
      <c r="E392" s="15">
        <v>43419</v>
      </c>
      <c r="F392" s="16">
        <v>1611272.54</v>
      </c>
      <c r="G392" s="20">
        <v>1378.65</v>
      </c>
      <c r="H392" s="16">
        <v>1616098.24</v>
      </c>
      <c r="I392" s="17">
        <f t="shared" si="12"/>
        <v>3447.0499999999533</v>
      </c>
      <c r="J392" s="18">
        <v>45</v>
      </c>
      <c r="K392" s="18">
        <v>0</v>
      </c>
      <c r="L392" s="18">
        <v>48</v>
      </c>
      <c r="M392" s="19">
        <f t="shared" si="13"/>
        <v>3</v>
      </c>
    </row>
    <row r="393" spans="1:13" ht="14.45" x14ac:dyDescent="0.3">
      <c r="A393" s="13" t="s">
        <v>148</v>
      </c>
      <c r="B393" s="13" t="s">
        <v>150</v>
      </c>
      <c r="C393" s="22" t="s">
        <v>39</v>
      </c>
      <c r="D393" s="14">
        <v>91309060</v>
      </c>
      <c r="E393" s="15">
        <v>43392</v>
      </c>
      <c r="F393" s="16">
        <v>902792.1</v>
      </c>
      <c r="G393" s="17">
        <v>0</v>
      </c>
      <c r="H393" s="16">
        <v>890288.68</v>
      </c>
      <c r="I393" s="17">
        <f t="shared" si="12"/>
        <v>-12503.419999999925</v>
      </c>
      <c r="J393" s="18">
        <v>100</v>
      </c>
      <c r="K393" s="18">
        <v>0</v>
      </c>
      <c r="L393" s="18">
        <v>109</v>
      </c>
      <c r="M393" s="19">
        <f t="shared" si="13"/>
        <v>9</v>
      </c>
    </row>
    <row r="394" spans="1:13" ht="14.45" x14ac:dyDescent="0.3">
      <c r="A394" s="13" t="s">
        <v>148</v>
      </c>
      <c r="B394" s="13" t="s">
        <v>150</v>
      </c>
      <c r="C394" s="22" t="s">
        <v>39</v>
      </c>
      <c r="D394" s="14">
        <v>91309069</v>
      </c>
      <c r="E394" s="15">
        <v>43516</v>
      </c>
      <c r="F394" s="16">
        <v>425246.7</v>
      </c>
      <c r="G394" s="17">
        <v>0</v>
      </c>
      <c r="H394" s="16">
        <v>405601.85</v>
      </c>
      <c r="I394" s="17">
        <f t="shared" si="12"/>
        <v>-19644.850000000035</v>
      </c>
      <c r="J394" s="18">
        <v>75</v>
      </c>
      <c r="K394" s="18">
        <v>0</v>
      </c>
      <c r="L394" s="18">
        <v>75</v>
      </c>
      <c r="M394" s="19">
        <f t="shared" si="13"/>
        <v>0</v>
      </c>
    </row>
  </sheetData>
  <autoFilter ref="A3:M3"/>
  <sortState ref="A4:M394">
    <sortCondition ref="A4:A394"/>
    <sortCondition ref="B4:B394"/>
    <sortCondition ref="D4:D394"/>
  </sortState>
  <pageMargins left="0.25" right="0.25" top="1.125" bottom="0.75" header="0.25" footer="0.25"/>
  <pageSetup scale="76" fitToHeight="0" orientation="landscape" r:id="rId1"/>
  <headerFooter>
    <oddHeader>&amp;L&amp;G&amp;R&amp;"Franklin Gothic Demi,Regular"&amp;16&amp;K03+000
Required Reporting per Texas Transportation Code §201.812 — 
Highway Construction Projects Completed September 1, 2018–February 28, 2019</oddHeader>
    <oddFooter>&amp;R&amp;K03+000
&amp;D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Urrutia</dc:creator>
  <cp:lastModifiedBy>Jessie Ganucheau</cp:lastModifiedBy>
  <cp:lastPrinted>2018-03-21T21:36:39Z</cp:lastPrinted>
  <dcterms:created xsi:type="dcterms:W3CDTF">2014-03-21T18:29:20Z</dcterms:created>
  <dcterms:modified xsi:type="dcterms:W3CDTF">2019-03-29T15:45:27Z</dcterms:modified>
</cp:coreProperties>
</file>