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T:\Administrative\Digital Content\TxDOT.gov\"/>
    </mc:Choice>
  </mc:AlternateContent>
  <xr:revisionPtr revIDLastSave="0" documentId="13_ncr:1_{02BA0298-8AFA-40C2-B213-2188CDCB5D5A}" xr6:coauthVersionLast="47" xr6:coauthVersionMax="47" xr10:uidLastSave="{00000000-0000-0000-0000-000000000000}"/>
  <bookViews>
    <workbookView xWindow="57480" yWindow="-120" windowWidth="29040" windowHeight="15720" xr2:uid="{00000000-000D-0000-FFFF-FFFF00000000}"/>
  </bookViews>
  <sheets>
    <sheet name="Master List" sheetId="1" r:id="rId1"/>
    <sheet name="2015 - Rider 48" sheetId="5" r:id="rId2"/>
    <sheet name="2017 - Rider 45" sheetId="4" r:id="rId3"/>
    <sheet name="2019 - Rider 38" sheetId="3" r:id="rId4"/>
    <sheet name="2021 - Rider 37" sheetId="2" r:id="rId5"/>
    <sheet name="2023 - Rider 37" sheetId="6" r:id="rId6"/>
    <sheet name="2025 - Rider 36"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C67" i="1"/>
  <c r="C66" i="1"/>
  <c r="C65" i="1"/>
  <c r="C55" i="1"/>
  <c r="C54" i="1"/>
  <c r="C48" i="1"/>
  <c r="C49" i="1"/>
  <c r="D44" i="1" l="1"/>
  <c r="D4" i="1"/>
  <c r="D10" i="1"/>
  <c r="D24" i="1" l="1"/>
  <c r="D25" i="1"/>
  <c r="D26" i="1"/>
  <c r="D27" i="1"/>
  <c r="D28" i="1"/>
  <c r="D29" i="1"/>
  <c r="D30" i="1"/>
  <c r="D31" i="1"/>
  <c r="D32" i="1"/>
  <c r="D33" i="1"/>
  <c r="D34" i="1"/>
  <c r="D35" i="1"/>
  <c r="D36" i="1"/>
  <c r="D23" i="1"/>
  <c r="C24" i="1"/>
  <c r="C25" i="1"/>
  <c r="C26" i="1"/>
  <c r="C27" i="1"/>
  <c r="C28" i="1"/>
  <c r="C29" i="1"/>
  <c r="C30" i="1"/>
  <c r="C31" i="1"/>
  <c r="C32" i="1"/>
  <c r="C33" i="1"/>
  <c r="C34" i="1"/>
  <c r="C35" i="1"/>
  <c r="C36" i="1"/>
  <c r="C23" i="1"/>
  <c r="B24" i="1"/>
  <c r="B25" i="1"/>
  <c r="B26" i="1"/>
  <c r="B27" i="1"/>
  <c r="B28" i="1"/>
  <c r="B29" i="1"/>
  <c r="B30" i="1"/>
  <c r="B31" i="1"/>
  <c r="B32" i="1"/>
  <c r="B33" i="1"/>
  <c r="B34" i="1"/>
  <c r="B35" i="1"/>
  <c r="B36" i="1"/>
  <c r="B23" i="1"/>
  <c r="A24" i="1"/>
  <c r="A25" i="1"/>
  <c r="A26" i="1"/>
  <c r="A27" i="1"/>
  <c r="A28" i="1"/>
  <c r="A29" i="1"/>
  <c r="A30" i="1"/>
  <c r="A31" i="1"/>
  <c r="A32" i="1"/>
  <c r="A33" i="1"/>
  <c r="A34" i="1"/>
  <c r="A35" i="1"/>
  <c r="A36" i="1"/>
  <c r="A23" i="1"/>
  <c r="D12" i="1"/>
  <c r="D13" i="1"/>
  <c r="D14" i="1"/>
  <c r="D15" i="1"/>
  <c r="D16" i="1"/>
  <c r="D17" i="1"/>
  <c r="D18" i="1"/>
  <c r="D19" i="1"/>
  <c r="D20" i="1"/>
  <c r="D21" i="1"/>
  <c r="D22" i="1"/>
  <c r="D11" i="1"/>
  <c r="C12" i="1"/>
  <c r="C13" i="1"/>
  <c r="C14" i="1"/>
  <c r="C15" i="1"/>
  <c r="C16" i="1"/>
  <c r="C17" i="1"/>
  <c r="C18" i="1"/>
  <c r="C19" i="1"/>
  <c r="C20" i="1"/>
  <c r="C21" i="1"/>
  <c r="C22" i="1"/>
  <c r="C11" i="1"/>
  <c r="B12" i="1"/>
  <c r="B13" i="1"/>
  <c r="B14" i="1"/>
  <c r="B15" i="1"/>
  <c r="B16" i="1"/>
  <c r="B17" i="1"/>
  <c r="B18" i="1"/>
  <c r="B19" i="1"/>
  <c r="B20" i="1"/>
  <c r="B21" i="1"/>
  <c r="B22" i="1"/>
  <c r="B11" i="1"/>
  <c r="A12" i="1"/>
  <c r="A13" i="1"/>
  <c r="A14" i="1"/>
  <c r="A15" i="1"/>
  <c r="A16" i="1"/>
  <c r="A17" i="1"/>
  <c r="A18" i="1"/>
  <c r="A19" i="1"/>
  <c r="A20" i="1"/>
  <c r="A21" i="1"/>
  <c r="A22" i="1"/>
  <c r="A11" i="1"/>
  <c r="D9" i="1"/>
  <c r="D8" i="1"/>
  <c r="D7" i="1"/>
  <c r="D6" i="1"/>
  <c r="D5" i="1"/>
  <c r="E4" i="1"/>
  <c r="E5" i="1"/>
  <c r="E6" i="1"/>
  <c r="E7" i="1"/>
  <c r="E8" i="1"/>
  <c r="E9" i="1"/>
  <c r="E10" i="1"/>
  <c r="E3" i="1"/>
  <c r="C4" i="1"/>
  <c r="C5" i="1"/>
  <c r="C6" i="1"/>
  <c r="C7" i="1"/>
  <c r="C8" i="1"/>
  <c r="C9" i="1"/>
  <c r="C10" i="1"/>
  <c r="C3" i="1"/>
  <c r="B4" i="1"/>
  <c r="B5" i="1"/>
  <c r="B6" i="1"/>
  <c r="B7" i="1"/>
  <c r="B8" i="1"/>
  <c r="B9" i="1"/>
  <c r="B10" i="1"/>
  <c r="B3" i="1"/>
  <c r="A4" i="1"/>
  <c r="A5" i="1"/>
  <c r="A6" i="1"/>
  <c r="A7" i="1"/>
  <c r="A8" i="1"/>
  <c r="A9" i="1"/>
  <c r="A10" i="1"/>
  <c r="A3" i="1"/>
  <c r="D38" i="1"/>
  <c r="D39" i="1"/>
  <c r="D40" i="1"/>
  <c r="D41" i="1"/>
  <c r="D42" i="1"/>
  <c r="D43" i="1"/>
  <c r="D45" i="1"/>
  <c r="D46" i="1"/>
  <c r="D47" i="1"/>
  <c r="D48" i="1"/>
  <c r="D49" i="1"/>
  <c r="D37" i="1"/>
  <c r="E38" i="1"/>
  <c r="E39" i="1"/>
  <c r="E40" i="1"/>
  <c r="E41" i="1"/>
  <c r="E42" i="1"/>
  <c r="E43" i="1"/>
  <c r="E44" i="1"/>
  <c r="E45" i="1"/>
  <c r="E46" i="1"/>
  <c r="E47" i="1"/>
  <c r="E48" i="1"/>
  <c r="E49" i="1"/>
  <c r="E37" i="1"/>
  <c r="C38" i="1"/>
  <c r="C39" i="1"/>
  <c r="C40" i="1"/>
  <c r="C41" i="1"/>
  <c r="C42" i="1"/>
  <c r="C43" i="1"/>
  <c r="C44" i="1"/>
  <c r="C45" i="1"/>
  <c r="C46" i="1"/>
  <c r="C47" i="1"/>
  <c r="C37" i="1"/>
  <c r="B38" i="1"/>
  <c r="B39" i="1"/>
  <c r="B40" i="1"/>
  <c r="B41" i="1"/>
  <c r="B42" i="1"/>
  <c r="B43" i="1"/>
  <c r="B44" i="1"/>
  <c r="B45" i="1"/>
  <c r="B46" i="1"/>
  <c r="B47" i="1"/>
  <c r="B48" i="1"/>
  <c r="B49" i="1"/>
  <c r="B37" i="1"/>
  <c r="A38" i="1"/>
  <c r="A39" i="1"/>
  <c r="A40" i="1"/>
  <c r="A41" i="1"/>
  <c r="A42" i="1"/>
  <c r="A43" i="1"/>
  <c r="A44" i="1"/>
  <c r="A45" i="1"/>
  <c r="A46" i="1"/>
  <c r="A47" i="1"/>
  <c r="A48" i="1"/>
  <c r="A49" i="1"/>
  <c r="A37" i="1"/>
  <c r="E24" i="1" l="1"/>
  <c r="E25" i="1"/>
  <c r="E26" i="1"/>
  <c r="E27" i="1"/>
  <c r="E28" i="1"/>
  <c r="E29" i="1"/>
  <c r="E30" i="1"/>
  <c r="E31" i="1"/>
  <c r="E32" i="1"/>
  <c r="E33" i="1"/>
  <c r="E34" i="1"/>
  <c r="E35" i="1"/>
  <c r="E36" i="1"/>
  <c r="E23" i="1"/>
  <c r="E12" i="1"/>
  <c r="E13" i="1"/>
  <c r="E14" i="1"/>
  <c r="E15" i="1"/>
  <c r="E16" i="1"/>
  <c r="E17" i="1"/>
  <c r="E18" i="1"/>
  <c r="E19" i="1"/>
  <c r="E20" i="1"/>
  <c r="E21" i="1"/>
  <c r="E22" i="1"/>
  <c r="E11" i="1"/>
</calcChain>
</file>

<file path=xl/sharedStrings.xml><?xml version="1.0" encoding="utf-8"?>
<sst xmlns="http://schemas.openxmlformats.org/spreadsheetml/2006/main" count="432" uniqueCount="187">
  <si>
    <t>Fiscal Year</t>
  </si>
  <si>
    <t>Port</t>
  </si>
  <si>
    <t>Project Description</t>
  </si>
  <si>
    <t>State Participation</t>
  </si>
  <si>
    <t>Port Arthur</t>
  </si>
  <si>
    <t>Beaumont</t>
  </si>
  <si>
    <t>Houston</t>
  </si>
  <si>
    <t>Galveston</t>
  </si>
  <si>
    <t>Palacios</t>
  </si>
  <si>
    <t>Victoria</t>
  </si>
  <si>
    <t>Calhoun</t>
  </si>
  <si>
    <t>Corpus Christi</t>
  </si>
  <si>
    <t>Harlingen</t>
  </si>
  <si>
    <t>Brownsville</t>
  </si>
  <si>
    <t>Project Name</t>
  </si>
  <si>
    <t>West Calhoun</t>
  </si>
  <si>
    <t>Mansfield</t>
  </si>
  <si>
    <t>Sabine Pass</t>
  </si>
  <si>
    <t>Freeport</t>
  </si>
  <si>
    <t>Lakeshore Drive</t>
  </si>
  <si>
    <t>Old Highway 90</t>
  </si>
  <si>
    <t>Joe Fulton International Trade Corridor</t>
  </si>
  <si>
    <t>Widening of the Joe Fulton International Trade Corridor</t>
  </si>
  <si>
    <t>Velasco Terminal Access</t>
  </si>
  <si>
    <t>DRAVO Site</t>
  </si>
  <si>
    <t>Alabama Street</t>
  </si>
  <si>
    <t>Multimodal Queuing Area</t>
  </si>
  <si>
    <t>Port Road Rehabilitation</t>
  </si>
  <si>
    <t>Mechanic Street</t>
  </si>
  <si>
    <t>Old Port Industrial Road</t>
  </si>
  <si>
    <t>Navigation Boulevard</t>
  </si>
  <si>
    <t>Queuing and Staging Area</t>
  </si>
  <si>
    <t>Airport Paved Access</t>
  </si>
  <si>
    <t>Pelican Island Causeway</t>
  </si>
  <si>
    <t>Orange</t>
  </si>
  <si>
    <t>Isabel</t>
  </si>
  <si>
    <t>Column1</t>
  </si>
  <si>
    <t>Carroll Street Bridge</t>
  </si>
  <si>
    <t>Port Road and Cemetery Road</t>
  </si>
  <si>
    <t>Richman Road</t>
  </si>
  <si>
    <t>Lakeshore Road</t>
  </si>
  <si>
    <t>McCoy Road and Bayer Road</t>
  </si>
  <si>
    <t>4th Street Crossing</t>
  </si>
  <si>
    <t>Truck Queuing Lane</t>
  </si>
  <si>
    <t>Port Road Expansion, Phase 3</t>
  </si>
  <si>
    <t>Holsworth Road Rehabilitation</t>
  </si>
  <si>
    <t>Rincon Road Expansion</t>
  </si>
  <si>
    <t>Truck Queuing at Robles Road</t>
  </si>
  <si>
    <t>Truck Queuing at Weaver Road</t>
  </si>
  <si>
    <t>Expansion of Long Mott Road</t>
  </si>
  <si>
    <t>Cruise Corridor</t>
  </si>
  <si>
    <t>Yoakum</t>
  </si>
  <si>
    <t>Pharr</t>
  </si>
  <si>
    <t>Beamont</t>
  </si>
  <si>
    <t>Truck Queuing at Port Arthur</t>
  </si>
  <si>
    <t>Entity</t>
  </si>
  <si>
    <t>South Port Connector Road</t>
  </si>
  <si>
    <t>Port of Beaumont Main Terminal Access Improvement Project</t>
  </si>
  <si>
    <t xml:space="preserve">Cruise Terminal Walkway Circulation Improvements </t>
  </si>
  <si>
    <t>Roadway Illumination, Safety and Infrastructure Resiliency Project</t>
  </si>
  <si>
    <t>Roadway illumination and drainage enhancements</t>
  </si>
  <si>
    <t>Beaumont District Port Wayfinding System</t>
  </si>
  <si>
    <t>Pharr District Port Wayfinding System</t>
  </si>
  <si>
    <t>DRAVO Additional Truck Queuing and Utility Enhancements</t>
  </si>
  <si>
    <t>DRAVO truck queuing improvements</t>
  </si>
  <si>
    <t>Railyard Flyover Project</t>
  </si>
  <si>
    <t>Corpus</t>
  </si>
  <si>
    <t>Improve intersection at Joe Fulton International Trade Corridor and ADM grain elevator exit and install traffic control devices</t>
  </si>
  <si>
    <t>Sam Rankin Street Reconstruction</t>
  </si>
  <si>
    <t>Gate 4 Access Road Widening Project</t>
  </si>
  <si>
    <t>East 5th Street Reconstruction Project</t>
  </si>
  <si>
    <t>Old Port Industrial Internal Roadway</t>
  </si>
  <si>
    <t>Reconstruct Old Port Industrial Rd from 33rd St to 41st St</t>
  </si>
  <si>
    <t>Houston District Port Wayfinding System</t>
  </si>
  <si>
    <t>Corpus Christi District Port Wayfinding System</t>
  </si>
  <si>
    <t>Yoakum District Port Wayfinding System</t>
  </si>
  <si>
    <t>North Access Road and Transloading Road</t>
  </si>
  <si>
    <t>2026-2027</t>
  </si>
  <si>
    <t>Cedar Port</t>
  </si>
  <si>
    <t>Turn Lane and Truck Staging Area</t>
  </si>
  <si>
    <t xml:space="preserve">Mike Carrell Road Access Improvements </t>
  </si>
  <si>
    <t xml:space="preserve">Galveston Island Wayfinding </t>
  </si>
  <si>
    <t>Public Parking Expansion Area</t>
  </si>
  <si>
    <t>East Ostos Road Paving Improvement</t>
  </si>
  <si>
    <t>Edna Lane/McCoy Road/Dupont Road</t>
  </si>
  <si>
    <t>Park Truck Queuing Area</t>
  </si>
  <si>
    <t>DRAVO Road - Phase 3</t>
  </si>
  <si>
    <t>Bayport Southern Access Road - Phase 1</t>
  </si>
  <si>
    <t>Develop and install updated Port wayfinding signage system</t>
  </si>
  <si>
    <t>Construct truck queuing area bordered by Park, Blanchette, and Neches</t>
  </si>
  <si>
    <t>Construct truck queuing area, utility enhancements and drainage improvements</t>
  </si>
  <si>
    <t>Fiscal Years</t>
  </si>
  <si>
    <t>Seaport Connectivity Program - Master List of Funded Projects</t>
  </si>
  <si>
    <t>Seaport Connectivity Program - 2015 Funded Projects</t>
  </si>
  <si>
    <t>Seaport Connectivity Program - 2017 Funded Projects</t>
  </si>
  <si>
    <t>Seaport Connectivity Program - 2019 Funded Projects</t>
  </si>
  <si>
    <t>Seaport Connectivity Program - 2021 Funded Projects</t>
  </si>
  <si>
    <t>Seaport Connectivity Program - 2023 Funded Projects</t>
  </si>
  <si>
    <t>Seaport Connectivity Program - 2025 Funded Projects</t>
  </si>
  <si>
    <t>Truck Queuing at Emmett Avenue</t>
  </si>
  <si>
    <t>Jacintoport Boulevard Expansion</t>
  </si>
  <si>
    <t>First Avenue Reconstruction</t>
  </si>
  <si>
    <t>Construction of an illuminated truck queuing area at the corner of Emmett Avenue and Pennsylvania Avenue</t>
  </si>
  <si>
    <t>Construction of 9,400 linear feet of a five-lane divided roadway with a two-way turn lane from Market Street to Jacintoport Boulevard</t>
  </si>
  <si>
    <t>Farm to Market 1593 Improvements</t>
  </si>
  <si>
    <t>State Highway 36 Widening</t>
  </si>
  <si>
    <t>State Highway 35 Improvements</t>
  </si>
  <si>
    <t>Construction of a box culvert and drainage improvements at State Highway 35 and 12th Street</t>
  </si>
  <si>
    <t>Joe Fulton International Trade Corridor Capacity Project, Phase 2</t>
  </si>
  <si>
    <t>Improvements to Farm to Market 1593</t>
  </si>
  <si>
    <t>Construction of a new Cruise Corridor and three four-lane access roads from State Highway 275 to the corridor</t>
  </si>
  <si>
    <t xml:space="preserve">Phase 2 of a two-part capacity project on the Joe Fulton International Trade Corridor that will add a secondary access point and will include intelligent transportation system components, lighting, signage, and drainage and stormwater components </t>
  </si>
  <si>
    <t>Expansion of Long Mott Access Road to two lane paved roadway</t>
  </si>
  <si>
    <t>Construction of queuing lanes on Weaver Road and a right turn lane with illumination on Farm to Market 1432</t>
  </si>
  <si>
    <t>Construction of two truck queuing areas; project is divided into two parts</t>
  </si>
  <si>
    <t>Construction of a queuing area and expansion of Robles Road by 2,200 linear feet from Farm to Market 1846 to Arroyo Colorado</t>
  </si>
  <si>
    <t>Rehabilitate East and West Holsworth Road, Treacy Road, Friery Drive, 11th Street and Shipyard Road</t>
  </si>
  <si>
    <t>Phase 3 Expansion of Port Road; construction of 9,000 feet of new roadway and drainage improvements to expand the existing divided road from 4 to 6 lanes between State Highway 146 and Cruise Road</t>
  </si>
  <si>
    <t>Construct a dedicated 12-foot wide truck queuing lane and utilizing eight feet of the existing 10-foot eastbound shoulder for a buffer zone to separate traffic from a queued line of trucks</t>
  </si>
  <si>
    <t>Farm to Market 1593 Rehabilitation</t>
  </si>
  <si>
    <t>Intersection improvements along County Road 558 (Joe Fulton International Trade Corridor, JFITC) at the entrance to Vulcan near JFITC terminus at Interstate Highway 37, Bulk Terminal Road, Navigation Boulevard, and Avenue F</t>
  </si>
  <si>
    <t>Rehabilitation of Farm to Market 1593 from 2.5 miles from Calhoun Port Authority to State Highway 35 and the addition of queuing lanes. Farm to Market 1593 provides direct access to Calhoun Port Authority</t>
  </si>
  <si>
    <t>Improvement of 4th Street crossing of the Kansas City Southern rail tracks</t>
  </si>
  <si>
    <t>Improve Lakeshore Road and port entrance to develop turnaround for freight and passenger vehicles</t>
  </si>
  <si>
    <t>South end of Farm to Market 1593</t>
  </si>
  <si>
    <t>Old Port Industrial Road/State Highway 275</t>
  </si>
  <si>
    <t>Landbridge on State Highway 35 Business</t>
  </si>
  <si>
    <t>McCoy Road, Canal Road, and Old Bloomington Road</t>
  </si>
  <si>
    <t>Roadway and drainage improvements to south end of FM 1593</t>
  </si>
  <si>
    <t>Improvements and repairs to Old Port Industrial Road, 33rd Street, and the intersection of 28th Street and Harborside Drive</t>
  </si>
  <si>
    <t>Expansion of Peninsula Street to four lanes and Jacinto Port Boulevard to five lanes with associated curb and gutter/storm sewer improvements; installation of rail gate arms at key rail crossings</t>
  </si>
  <si>
    <t>The project will widen McCoy Road to 44 feet with 1-12 foot travel lanes and 2-10 foot shoulders and will refurbish and widen Bayer Road 24 feet with limestone base and two course surface treatments</t>
  </si>
  <si>
    <t>Truck Queuing at State Highway 186, Phase 1</t>
  </si>
  <si>
    <t>Widening of State Highway 36 from two-lane to four-lane divided roadway from Brazos River Bridge to Farm to Market 1495</t>
  </si>
  <si>
    <t xml:space="preserve">Farm to Market 106 Railroad Approach Safety Project </t>
  </si>
  <si>
    <t xml:space="preserve">Joe Fulton Corridor Improvements at the ADM Exit </t>
  </si>
  <si>
    <t xml:space="preserve">Eastside Farm to Market 1846 Port Traffic Congestion Mitigation Project </t>
  </si>
  <si>
    <t xml:space="preserve">Farm to Market 106 and Farm to Market 509 Intersection Port Connectivity Safety and Resiliency Project </t>
  </si>
  <si>
    <t>Franklin Street access improvement, from Neches Street to the Port; intersection improvements at Blanchette Street &amp; Pennsylvania Avenue; traffic signals on Pennsylvania Avenue at Emmett Avenue &amp; Blanchette Street</t>
  </si>
  <si>
    <t>Upgrade Farm to Market 106 railroad approach</t>
  </si>
  <si>
    <t xml:space="preserve">Construct railyard flyover from Denbo Street to the port </t>
  </si>
  <si>
    <t>Sam Rankin Street reconstruction from Interstate Highway 37 to Port Avenue</t>
  </si>
  <si>
    <t>Gate 4 Access Road widening from State Highway 36 to the port gates</t>
  </si>
  <si>
    <t>East 5th Street reconstruction from Farm to Market 1495 to Terminal Street</t>
  </si>
  <si>
    <t xml:space="preserve">Farm to Market 106 and Farm to Market 509 intersection upgrade </t>
  </si>
  <si>
    <t>Widen Farm to Market 1846 at the intersection of Cemetery Road and Robles Road with acceleration and deceleration lanes</t>
  </si>
  <si>
    <t>Improve and widen North Access Road and the adjacent Transloading Road</t>
  </si>
  <si>
    <t>Farm to Market 1405 Widening - Phase 1</t>
  </si>
  <si>
    <t>Construct right-turn lanes and truck queuing areas at Houston Drive and Reverend Ransom Howard Drive</t>
  </si>
  <si>
    <t xml:space="preserve">Reconstruct roadway and extend right turn lane at Mike Carrell &amp; Joe Fulton Corridor </t>
  </si>
  <si>
    <t>Reconstruct Farm to Market 1405 with intersection improvements to State Highway 99 and Farm to Market 1405</t>
  </si>
  <si>
    <t>Construct public parking facility on East Eighth Street</t>
  </si>
  <si>
    <t>Widen &amp; reconstruct East Ostos Road</t>
  </si>
  <si>
    <t xml:space="preserve">Construct extension of Edna Lane </t>
  </si>
  <si>
    <t>Construct a 4-lane road from State Highway 146 to Container Freight Station Road; widen Container Freight Station Road from two to four lanes</t>
  </si>
  <si>
    <t>Franklin and Park Truck Queuing</t>
  </si>
  <si>
    <t>Widening of the land bridge on State Highway 35 Business and improvements of drainage to eliminate flooding issues</t>
  </si>
  <si>
    <t>Widening of Lakeshore Drive and associated improvements to improve traffic flow into the port</t>
  </si>
  <si>
    <t>Joe Fulton International Trade Corridor Intersection Improvements</t>
  </si>
  <si>
    <t>Construct bridge on Carroll Street which will eliminate an at-grade rail crossing, improve access to the bulk and grain terminals, improve safety and reduce idle time</t>
  </si>
  <si>
    <t>Replace Hot Mix Asphalt Concrete roads (Port Road from Cemetery Road to Farm to Market 106, Cemetery Road from Farm to Market 106 to Port Road and the expansion of the intersection of Farm to Market 106 and Port Road with left turn lanes and deceleration lanes) and upgrade to concrete pavement. Install queuing areas that will remove waiting trucks along the shoulders of Farm to Market 106, Cemetery Road and Port Road</t>
  </si>
  <si>
    <t>Construct an extension of Richman Road to connect to State Highway 35</t>
  </si>
  <si>
    <t>Construct direct connector roadway beginning at State Highway 4 to Ostos Road. Proposed two lane rural roadway with 14 foot lanes and 10 foot shoulder to include two bridge structures. The approximate length of the project is 1.984 miles</t>
  </si>
  <si>
    <t>Phase 1 of a two phase project to construct a queuing area on port-owned land near State Highway 186 for container-on-barge service</t>
  </si>
  <si>
    <t>Texas Department of Transportation Houston District</t>
  </si>
  <si>
    <t>Texas Department of Transportation Yoakum District</t>
  </si>
  <si>
    <t>Texas Department of Transportation District</t>
  </si>
  <si>
    <t>Widen existing access roads to Velasco Terminal and pave, construct two new access roads, add directional signage and lighting, and pave a truck queuing area</t>
  </si>
  <si>
    <t xml:space="preserve">Widen South Childers Road to two lanes with shoulders and pave; construction of a 10-acre truck queuing area </t>
  </si>
  <si>
    <t xml:space="preserve">Widen Alabama Street to two lanes </t>
  </si>
  <si>
    <t xml:space="preserve">Construction of a 2.5-acre multimodal laydown yard and truck queuing area </t>
  </si>
  <si>
    <t>Rehabilitate 3,200 linear feet of Port Road</t>
  </si>
  <si>
    <t>Widen and resurface Mechanic Street; add directional signage and lighting</t>
  </si>
  <si>
    <t xml:space="preserve">Widen Old Port Industrial Road to three lanes and pave; add directional and informational signage </t>
  </si>
  <si>
    <t xml:space="preserve">Construction of a 2.5-acre truck queuing area </t>
  </si>
  <si>
    <t xml:space="preserve">Reconstruct and add entry/exit lanes that align with a new security check point </t>
  </si>
  <si>
    <t>Construction of a 5-acre truck queuing and staging area</t>
  </si>
  <si>
    <t xml:space="preserve">Pave Airport Road and Navigation Drive to provide direct access from the port to the airport </t>
  </si>
  <si>
    <t>Replace existing bridge and roadway</t>
  </si>
  <si>
    <t>Add two through lanes and turn lanes to Farm to Market 1593</t>
  </si>
  <si>
    <t>Texas Department of Transportation Maritime Division</t>
  </si>
  <si>
    <t>Rider Number</t>
  </si>
  <si>
    <t>Widening of Old Highway 90 and upgrading intersections between 1H 10 and Port Access Road</t>
  </si>
  <si>
    <t>Jacintoport Boulevard/Peninsula Street</t>
  </si>
  <si>
    <t>Rehabilitation and widening of McCoy Road, Canal Road, and Old Bloomington Road to accommodate heavy truck traffic</t>
  </si>
  <si>
    <t>Expansion of Rincon Road by 3,400 linear feet to include intelligent transportation system components, lighting, striping, signal installation and improvement of the intersection</t>
  </si>
  <si>
    <t>Reconstruction of First Avenue from Broadway Avenue to the port entrance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</si>
</sst>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rgb="FF1F497D"/>
      <name val="Calibri"/>
      <family val="2"/>
      <scheme val="minor"/>
    </font>
    <font>
      <sz val="8"/>
      <name val="Calibri"/>
      <family val="2"/>
      <scheme val="minor"/>
    </font>
    <font>
      <b/>
      <sz val="15"/>
      <color theme="3"/>
      <name val="Calibri"/>
      <family val="2"/>
      <scheme val="minor"/>
    </font>
    <font>
      <sz val="12"/>
      <color theme="1"/>
      <name val="Verdana"/>
      <family val="2"/>
    </font>
    <font>
      <sz val="12"/>
      <name val="Verdana"/>
      <family val="2"/>
    </font>
    <font>
      <sz val="11"/>
      <name val="Calibri"/>
      <family val="2"/>
      <scheme val="minor"/>
    </font>
    <font>
      <b/>
      <sz val="11"/>
      <name val="Calibri"/>
      <family val="2"/>
      <scheme val="minor"/>
    </font>
    <font>
      <b/>
      <sz val="16"/>
      <name val="Calibri"/>
      <family val="2"/>
      <scheme val="minor"/>
    </font>
    <font>
      <b/>
      <sz val="16"/>
      <name val="Verdana"/>
      <family val="2"/>
    </font>
    <font>
      <sz val="16"/>
      <name val="Verdana"/>
      <family val="2"/>
    </font>
    <font>
      <sz val="16"/>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s>
  <borders count="8">
    <border>
      <left/>
      <right/>
      <top/>
      <bottom/>
      <diagonal/>
    </border>
    <border>
      <left/>
      <right/>
      <top style="thin">
        <color theme="4"/>
      </top>
      <bottom/>
      <diagonal/>
    </border>
    <border>
      <left/>
      <right/>
      <top/>
      <bottom style="thin">
        <color theme="4"/>
      </bottom>
      <diagonal/>
    </border>
    <border>
      <left/>
      <right/>
      <top/>
      <bottom style="thin">
        <color indexed="64"/>
      </bottom>
      <diagonal/>
    </border>
    <border>
      <left/>
      <right/>
      <top style="thin">
        <color theme="4"/>
      </top>
      <bottom style="thin">
        <color theme="4"/>
      </bottom>
      <diagonal/>
    </border>
    <border>
      <left/>
      <right/>
      <top/>
      <bottom style="thick">
        <color theme="4"/>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3">
    <xf numFmtId="0" fontId="0" fillId="0" borderId="0"/>
    <xf numFmtId="44" fontId="1" fillId="0" borderId="0" applyFont="0" applyFill="0" applyBorder="0" applyAlignment="0" applyProtection="0"/>
    <xf numFmtId="0" fontId="5" fillId="0" borderId="5" applyNumberFormat="0" applyFill="0" applyAlignment="0" applyProtection="0"/>
  </cellStyleXfs>
  <cellXfs count="118">
    <xf numFmtId="0" fontId="0" fillId="0" borderId="0" xfId="0"/>
    <xf numFmtId="0" fontId="2" fillId="0" borderId="0" xfId="0" applyFont="1"/>
    <xf numFmtId="164" fontId="0" fillId="0" borderId="0" xfId="1" applyNumberFormat="1" applyFont="1"/>
    <xf numFmtId="0" fontId="0" fillId="0" borderId="0" xfId="0" applyAlignment="1">
      <alignment horizontal="left" vertical="center"/>
    </xf>
    <xf numFmtId="0" fontId="0" fillId="0" borderId="0" xfId="0" applyAlignment="1">
      <alignment horizontal="left"/>
    </xf>
    <xf numFmtId="0" fontId="2"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vertical="center" wrapText="1"/>
    </xf>
    <xf numFmtId="0" fontId="2" fillId="0" borderId="0" xfId="0" applyFont="1" applyBorder="1" applyAlignment="1">
      <alignment horizontal="left" vertical="center"/>
    </xf>
    <xf numFmtId="0" fontId="0" fillId="0" borderId="0" xfId="0" applyBorder="1"/>
    <xf numFmtId="0" fontId="0" fillId="0" borderId="0" xfId="0" applyBorder="1" applyAlignment="1">
      <alignment horizontal="center" vertical="center"/>
    </xf>
    <xf numFmtId="0" fontId="0" fillId="0" borderId="0" xfId="0" applyBorder="1" applyAlignment="1">
      <alignment vertical="center"/>
    </xf>
    <xf numFmtId="164" fontId="0" fillId="0" borderId="0" xfId="0" applyNumberFormat="1" applyBorder="1"/>
    <xf numFmtId="0" fontId="0" fillId="0" borderId="0" xfId="0" applyFont="1" applyBorder="1"/>
    <xf numFmtId="0" fontId="2" fillId="0" borderId="0" xfId="0" applyFont="1"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3" fillId="0" borderId="0" xfId="0" applyFont="1" applyFill="1" applyBorder="1" applyAlignment="1">
      <alignment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8" fillId="0" borderId="0" xfId="0" applyFont="1"/>
    <xf numFmtId="0" fontId="9" fillId="0" borderId="0" xfId="0" applyFont="1"/>
    <xf numFmtId="0" fontId="7" fillId="0" borderId="0" xfId="0" applyFont="1" applyAlignment="1">
      <alignment horizontal="lef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Fill="1" applyBorder="1" applyAlignment="1">
      <alignment vertical="center" wrapText="1"/>
    </xf>
    <xf numFmtId="0" fontId="8" fillId="0" borderId="0" xfId="0" applyFont="1" applyAlignment="1">
      <alignment horizontal="left"/>
    </xf>
    <xf numFmtId="164" fontId="8" fillId="0" borderId="0" xfId="1" applyNumberFormat="1" applyFont="1"/>
    <xf numFmtId="0" fontId="7" fillId="0" borderId="0" xfId="0" applyFont="1" applyAlignment="1">
      <alignment vertical="center" wrapText="1"/>
    </xf>
    <xf numFmtId="0" fontId="7" fillId="0" borderId="0" xfId="0" applyFont="1" applyBorder="1"/>
    <xf numFmtId="164" fontId="7" fillId="0" borderId="0" xfId="0" applyNumberFormat="1" applyFont="1" applyBorder="1"/>
    <xf numFmtId="0" fontId="10" fillId="0" borderId="5" xfId="2" applyFont="1"/>
    <xf numFmtId="0" fontId="11" fillId="0" borderId="6" xfId="0" applyFont="1" applyBorder="1"/>
    <xf numFmtId="0" fontId="11" fillId="0" borderId="7" xfId="0" applyFont="1" applyBorder="1" applyAlignment="1">
      <alignment horizontal="left"/>
    </xf>
    <xf numFmtId="0" fontId="11" fillId="0" borderId="0" xfId="0" applyFont="1"/>
    <xf numFmtId="164" fontId="12" fillId="0" borderId="0" xfId="1" applyNumberFormat="1" applyFont="1"/>
    <xf numFmtId="0" fontId="11" fillId="0" borderId="0" xfId="0" applyFont="1" applyAlignment="1">
      <alignment horizontal="left"/>
    </xf>
    <xf numFmtId="164" fontId="11" fillId="0" borderId="0" xfId="1" applyNumberFormat="1" applyFont="1"/>
    <xf numFmtId="0" fontId="12" fillId="0" borderId="0" xfId="0" applyFont="1" applyAlignment="1">
      <alignment horizontal="center" vertical="center"/>
    </xf>
    <xf numFmtId="0" fontId="12" fillId="0" borderId="0" xfId="0" applyFont="1" applyAlignment="1">
      <alignment horizontal="left" vertical="center"/>
    </xf>
    <xf numFmtId="164" fontId="12" fillId="0" borderId="0" xfId="1" applyNumberFormat="1" applyFont="1" applyAlignment="1">
      <alignment horizontal="left" vertical="center"/>
    </xf>
    <xf numFmtId="164" fontId="12" fillId="0" borderId="0" xfId="1" applyNumberFormat="1" applyFont="1" applyAlignment="1">
      <alignment vertical="center"/>
    </xf>
    <xf numFmtId="0" fontId="12" fillId="0" borderId="0" xfId="0" applyFont="1" applyAlignment="1">
      <alignmen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vertical="center"/>
    </xf>
    <xf numFmtId="164" fontId="12" fillId="0" borderId="0" xfId="1" applyNumberFormat="1" applyFont="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0" xfId="0" applyFont="1" applyFill="1" applyBorder="1" applyAlignment="1">
      <alignment vertical="center"/>
    </xf>
    <xf numFmtId="164" fontId="12" fillId="0" borderId="0" xfId="1" applyNumberFormat="1" applyFont="1" applyFill="1" applyBorder="1" applyAlignment="1">
      <alignment vertical="center"/>
    </xf>
    <xf numFmtId="0" fontId="12" fillId="0" borderId="0" xfId="0" applyFont="1" applyBorder="1" applyAlignment="1">
      <alignment horizontal="left" vertical="center" wrapText="1"/>
    </xf>
    <xf numFmtId="164" fontId="12" fillId="0" borderId="0" xfId="1" applyNumberFormat="1" applyFont="1" applyBorder="1"/>
    <xf numFmtId="0" fontId="12" fillId="0" borderId="0"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vertical="center"/>
    </xf>
    <xf numFmtId="164" fontId="12" fillId="0" borderId="3" xfId="1" applyNumberFormat="1" applyFont="1" applyFill="1" applyBorder="1" applyAlignment="1">
      <alignment vertical="center"/>
    </xf>
    <xf numFmtId="0" fontId="12"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vertical="center" wrapText="1"/>
    </xf>
    <xf numFmtId="164" fontId="11" fillId="0" borderId="0" xfId="1" applyNumberFormat="1" applyFont="1" applyAlignment="1">
      <alignment vertical="center"/>
    </xf>
    <xf numFmtId="0" fontId="12" fillId="0" borderId="0" xfId="0" applyFont="1" applyAlignment="1">
      <alignment horizontal="left"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vertical="center" wrapText="1"/>
    </xf>
    <xf numFmtId="164" fontId="11" fillId="0" borderId="3" xfId="1" applyNumberFormat="1" applyFont="1" applyFill="1" applyBorder="1" applyAlignment="1">
      <alignment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wrapText="1"/>
    </xf>
    <xf numFmtId="164" fontId="12" fillId="0" borderId="0" xfId="1" applyNumberFormat="1" applyFont="1" applyFill="1" applyBorder="1" applyAlignment="1">
      <alignment vertical="center" wrapText="1"/>
    </xf>
    <xf numFmtId="0" fontId="12" fillId="0" borderId="0" xfId="0" applyFont="1" applyBorder="1"/>
    <xf numFmtId="164" fontId="12" fillId="0" borderId="0" xfId="0" applyNumberFormat="1" applyFont="1" applyBorder="1"/>
    <xf numFmtId="0" fontId="11" fillId="0" borderId="0" xfId="0" applyFont="1" applyBorder="1" applyAlignment="1">
      <alignment horizontal="left" vertical="center"/>
    </xf>
    <xf numFmtId="0" fontId="11" fillId="0" borderId="1" xfId="0" applyFont="1" applyBorder="1" applyAlignment="1">
      <alignment horizontal="left" vertical="center"/>
    </xf>
    <xf numFmtId="164" fontId="11" fillId="0" borderId="0" xfId="1" applyNumberFormat="1" applyFont="1" applyBorder="1" applyAlignment="1">
      <alignment horizontal="left" vertical="center"/>
    </xf>
    <xf numFmtId="0" fontId="11" fillId="0" borderId="0" xfId="0" applyFont="1" applyBorder="1" applyAlignment="1">
      <alignment horizontal="lef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0" borderId="0" xfId="0" applyFont="1" applyBorder="1" applyAlignment="1">
      <alignment vertical="center" wrapText="1"/>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0" fontId="12" fillId="2" borderId="0" xfId="0" applyFont="1" applyFill="1" applyBorder="1" applyAlignment="1">
      <alignment horizontal="left" vertical="center" wrapText="1"/>
    </xf>
    <xf numFmtId="0" fontId="12" fillId="2" borderId="0" xfId="0" applyFont="1" applyFill="1" applyBorder="1" applyAlignment="1">
      <alignment vertical="center" wrapText="1"/>
    </xf>
    <xf numFmtId="0" fontId="12" fillId="2" borderId="2"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2" xfId="0" applyFont="1" applyFill="1" applyBorder="1" applyAlignment="1">
      <alignment horizontal="left" vertical="center"/>
    </xf>
    <xf numFmtId="0" fontId="12" fillId="3" borderId="2" xfId="0" applyFont="1" applyFill="1" applyBorder="1" applyAlignment="1">
      <alignment vertical="center" wrapText="1"/>
    </xf>
    <xf numFmtId="0" fontId="12" fillId="3" borderId="0" xfId="0" applyFont="1" applyFill="1" applyBorder="1" applyAlignment="1">
      <alignment vertical="center"/>
    </xf>
    <xf numFmtId="164" fontId="12" fillId="3" borderId="0" xfId="1" applyNumberFormat="1" applyFont="1" applyFill="1" applyBorder="1" applyAlignment="1">
      <alignment vertical="center"/>
    </xf>
    <xf numFmtId="0" fontId="12" fillId="3" borderId="0" xfId="0" applyFont="1" applyFill="1" applyBorder="1" applyAlignment="1">
      <alignment vertical="center" wrapText="1"/>
    </xf>
    <xf numFmtId="0" fontId="13" fillId="0" borderId="0" xfId="0" applyFont="1"/>
    <xf numFmtId="0" fontId="11" fillId="0" borderId="2" xfId="0" applyFont="1" applyBorder="1" applyAlignment="1">
      <alignment horizontal="left" vertical="center"/>
    </xf>
    <xf numFmtId="0" fontId="11" fillId="0" borderId="4" xfId="0" applyFont="1" applyBorder="1" applyAlignment="1">
      <alignment horizontal="left" vertical="center"/>
    </xf>
    <xf numFmtId="164" fontId="11" fillId="0" borderId="4" xfId="1" applyNumberFormat="1" applyFont="1" applyBorder="1" applyAlignment="1">
      <alignment horizontal="left" vertical="center"/>
    </xf>
    <xf numFmtId="0" fontId="11" fillId="0" borderId="4" xfId="0" applyFont="1" applyBorder="1" applyAlignment="1">
      <alignment horizontal="left" vertical="center" wrapText="1"/>
    </xf>
    <xf numFmtId="0" fontId="12" fillId="2" borderId="0" xfId="0" applyFont="1" applyFill="1" applyBorder="1" applyAlignment="1">
      <alignment vertical="center"/>
    </xf>
    <xf numFmtId="164" fontId="12" fillId="2" borderId="0" xfId="1" applyNumberFormat="1" applyFont="1" applyFill="1" applyBorder="1" applyAlignment="1">
      <alignment vertical="center"/>
    </xf>
    <xf numFmtId="0" fontId="12" fillId="3" borderId="0" xfId="0" applyFont="1" applyFill="1" applyBorder="1" applyAlignment="1">
      <alignment horizontal="center" vertical="center"/>
    </xf>
    <xf numFmtId="0" fontId="12" fillId="3" borderId="0" xfId="0" applyFont="1" applyFill="1" applyBorder="1" applyAlignment="1">
      <alignment horizontal="left" vertical="center"/>
    </xf>
    <xf numFmtId="0" fontId="12" fillId="2" borderId="3"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3" xfId="0" applyFont="1" applyFill="1" applyBorder="1" applyAlignment="1">
      <alignment horizontal="left" vertical="center"/>
    </xf>
    <xf numFmtId="0" fontId="12" fillId="3" borderId="3" xfId="0" applyFont="1" applyFill="1" applyBorder="1" applyAlignment="1">
      <alignment vertical="center"/>
    </xf>
    <xf numFmtId="164" fontId="12" fillId="3" borderId="3" xfId="1" applyNumberFormat="1" applyFont="1" applyFill="1" applyBorder="1" applyAlignment="1">
      <alignment vertical="center"/>
    </xf>
    <xf numFmtId="0" fontId="12" fillId="3" borderId="3" xfId="0" applyFont="1" applyFill="1" applyBorder="1" applyAlignment="1">
      <alignment vertical="center" wrapText="1"/>
    </xf>
    <xf numFmtId="0" fontId="12" fillId="0" borderId="0" xfId="0" applyFont="1"/>
    <xf numFmtId="0" fontId="12" fillId="2" borderId="3"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3" xfId="0" applyFont="1" applyFill="1" applyBorder="1" applyAlignment="1">
      <alignment vertical="center"/>
    </xf>
    <xf numFmtId="164" fontId="12" fillId="2" borderId="3" xfId="1" applyNumberFormat="1" applyFont="1" applyFill="1" applyBorder="1" applyAlignment="1">
      <alignment vertical="center"/>
    </xf>
    <xf numFmtId="0" fontId="12" fillId="2" borderId="3" xfId="0" applyFont="1" applyFill="1" applyBorder="1" applyAlignment="1">
      <alignment vertical="center" wrapText="1"/>
    </xf>
  </cellXfs>
  <cellStyles count="3">
    <cellStyle name="Currency" xfId="1" builtinId="4"/>
    <cellStyle name="Heading 1" xfId="2" builtinId="16"/>
    <cellStyle name="Normal" xfId="0" builtinId="0"/>
  </cellStyles>
  <dxfs count="44">
    <dxf>
      <font>
        <b val="0"/>
        <i val="0"/>
        <strike val="0"/>
        <condense val="0"/>
        <extend val="0"/>
        <outline val="0"/>
        <shadow val="0"/>
        <u val="none"/>
        <vertAlign val="baseline"/>
        <sz val="16"/>
        <color auto="1"/>
        <name val="Verdana"/>
        <family val="2"/>
        <scheme val="none"/>
      </font>
      <alignment horizontal="general" vertical="center" textRotation="0" wrapText="1"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6"/>
        <color auto="1"/>
        <name val="Verdana"/>
        <family val="2"/>
        <scheme val="none"/>
      </font>
      <numFmt numFmtId="164" formatCode="_(&quot;$&quot;* #,##0_);_(&quot;$&quot;* \(#,##0\);_(&quot;$&quot;* &quot;-&quot;??_);_(@_)"/>
      <alignment horizontal="general" vertical="center" textRotation="0" wrapText="0" indent="0" justifyLastLine="0" shrinkToFit="0" readingOrder="0"/>
    </dxf>
    <dxf>
      <font>
        <strike val="0"/>
        <outline val="0"/>
        <shadow val="0"/>
        <u val="none"/>
        <vertAlign val="baseline"/>
        <sz val="16"/>
        <color auto="1"/>
        <name val="Verdana"/>
        <family val="2"/>
        <scheme val="none"/>
      </font>
      <alignment horizontal="general" vertical="center" textRotation="0" wrapText="0" indent="0" justifyLastLine="0" shrinkToFit="0" readingOrder="0"/>
    </dxf>
    <dxf>
      <font>
        <strike val="0"/>
        <outline val="0"/>
        <shadow val="0"/>
        <u val="none"/>
        <vertAlign val="baseline"/>
        <sz val="16"/>
        <color auto="1"/>
        <name val="Verdana"/>
        <family val="2"/>
        <scheme val="none"/>
      </font>
      <alignment vertical="center" textRotation="0" indent="0" justifyLastLine="0" shrinkToFit="0" readingOrder="0"/>
    </dxf>
    <dxf>
      <font>
        <strike val="0"/>
        <outline val="0"/>
        <shadow val="0"/>
        <u val="none"/>
        <vertAlign val="baseline"/>
        <sz val="16"/>
        <color auto="1"/>
        <name val="Verdana"/>
        <family val="2"/>
        <scheme val="none"/>
      </font>
      <alignment horizontal="left" vertical="center" textRotation="0" wrapText="0" indent="0" justifyLastLine="0" shrinkToFit="0" readingOrder="0"/>
    </dxf>
    <dxf>
      <font>
        <strike val="0"/>
        <outline val="0"/>
        <shadow val="0"/>
        <u val="none"/>
        <vertAlign val="baseline"/>
        <sz val="16"/>
        <color auto="1"/>
        <name val="Verdana"/>
        <family val="2"/>
        <scheme val="none"/>
      </font>
      <alignment vertical="center" textRotation="0" indent="0" justifyLastLine="0" shrinkToFit="0" readingOrder="0"/>
    </dxf>
    <dxf>
      <font>
        <strike val="0"/>
        <outline val="0"/>
        <shadow val="0"/>
        <u val="none"/>
        <vertAlign val="baseline"/>
        <sz val="16"/>
        <color auto="1"/>
        <name val="Verdana"/>
        <family val="2"/>
        <scheme val="none"/>
      </font>
      <alignment vertical="center" textRotation="0" indent="0" justifyLastLine="0" shrinkToFit="0" readingOrder="0"/>
    </dxf>
    <dxf>
      <font>
        <strike val="0"/>
        <outline val="0"/>
        <shadow val="0"/>
        <u val="none"/>
        <vertAlign val="baseline"/>
        <sz val="16"/>
        <color auto="1"/>
        <name val="Verdana"/>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6"/>
        <color auto="1"/>
        <name val="Verdana"/>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Verdana"/>
        <family val="2"/>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6"/>
        <color auto="1"/>
        <name val="Verdana"/>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6"/>
        <color auto="1"/>
        <name val="Verdana"/>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6"/>
        <color auto="1"/>
        <name val="Verdana"/>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6"/>
        <color auto="1"/>
        <name val="Verdana"/>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6"/>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6"/>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6"/>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16"/>
        <color auto="1"/>
        <name val="Verdan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64" formatCode="_(&quot;$&quot;* #,##0_);_(&quot;$&quot;* \(#,##0\);_(&quot;$&quot;* &quot;-&quot;??_);_(@_)"/>
      <alignment horizontal="general" vertical="center" textRotation="0" wrapText="0" indent="0" justifyLastLine="0" shrinkToFit="0" readingOrder="0"/>
    </dxf>
    <dxf>
      <font>
        <strike val="0"/>
        <outline val="0"/>
        <shadow val="0"/>
        <u val="none"/>
        <vertAlign val="baseline"/>
        <sz val="16"/>
        <color auto="1"/>
        <name val="Verdana"/>
        <family val="2"/>
        <scheme val="none"/>
      </font>
      <alignment horizontal="general" vertical="center" textRotation="0" wrapText="1" indent="0" justifyLastLine="0" shrinkToFit="0" readingOrder="0"/>
    </dxf>
    <dxf>
      <font>
        <strike val="0"/>
        <outline val="0"/>
        <shadow val="0"/>
        <u val="none"/>
        <vertAlign val="baseline"/>
        <sz val="16"/>
        <color auto="1"/>
        <name val="Verdana"/>
        <family val="2"/>
        <scheme val="none"/>
      </font>
      <alignment horizontal="general" vertical="center" textRotation="0" wrapText="1" indent="0" justifyLastLine="0" shrinkToFit="0" readingOrder="0"/>
    </dxf>
    <dxf>
      <font>
        <strike val="0"/>
        <outline val="0"/>
        <shadow val="0"/>
        <u val="none"/>
        <vertAlign val="baseline"/>
        <sz val="16"/>
        <color auto="1"/>
        <name val="Verdana"/>
        <family val="2"/>
        <scheme val="none"/>
      </font>
      <alignment horizontal="left" vertical="center" textRotation="0" wrapText="0" indent="0" justifyLastLine="0" shrinkToFit="0" readingOrder="0"/>
    </dxf>
    <dxf>
      <font>
        <strike val="0"/>
        <outline val="0"/>
        <shadow val="0"/>
        <u val="none"/>
        <vertAlign val="baseline"/>
        <sz val="16"/>
        <color auto="1"/>
        <name val="Verdana"/>
        <family val="2"/>
        <scheme val="none"/>
      </font>
      <alignment horizontal="left" vertical="center" textRotation="0" wrapText="0" indent="0" justifyLastLine="0" shrinkToFit="0" readingOrder="0"/>
    </dxf>
    <dxf>
      <font>
        <strike val="0"/>
        <outline val="0"/>
        <shadow val="0"/>
        <u val="none"/>
        <vertAlign val="baseline"/>
        <sz val="16"/>
        <color auto="1"/>
        <name val="Verdana"/>
        <family val="2"/>
        <scheme val="none"/>
      </font>
      <alignment horizontal="center" vertical="center" textRotation="0" wrapText="0" indent="0" justifyLastLine="0" shrinkToFit="0" readingOrder="0"/>
    </dxf>
    <dxf>
      <font>
        <strike val="0"/>
        <outline val="0"/>
        <shadow val="0"/>
        <u val="none"/>
        <vertAlign val="baseline"/>
        <sz val="16"/>
        <color auto="1"/>
        <name val="Verdana"/>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general" vertical="center" textRotation="0" wrapText="1" indent="0" justifyLastLine="0" shrinkToFit="0" readingOrder="0"/>
    </dxf>
    <dxf>
      <font>
        <b/>
        <i val="0"/>
        <strike val="0"/>
        <condense val="0"/>
        <extend val="0"/>
        <outline val="0"/>
        <shadow val="0"/>
        <u val="none"/>
        <vertAlign val="baseline"/>
        <sz val="16"/>
        <color auto="1"/>
        <name val="Verdan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64" formatCode="_(&quot;$&quot;* #,##0_);_(&quot;$&quot;* \(#,##0\);_(&quot;$&quot;* &quot;-&quot;??_);_(@_)"/>
      <alignment horizontal="general"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1"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center" vertical="center" textRotation="0" wrapText="0" indent="0" justifyLastLine="0" shrinkToFit="0" readingOrder="0"/>
    </dxf>
    <dxf>
      <font>
        <strike val="0"/>
        <outline val="0"/>
        <shadow val="0"/>
        <u val="none"/>
        <vertAlign val="baseline"/>
        <sz val="16"/>
        <color auto="1"/>
        <name val="Verdana"/>
        <family val="2"/>
        <scheme val="none"/>
      </font>
      <alignment vertical="center" textRotation="0" indent="0" justifyLastLine="0" shrinkToFit="0" readingOrder="0"/>
    </dxf>
    <dxf>
      <font>
        <b/>
        <i val="0"/>
        <strike val="0"/>
        <condense val="0"/>
        <extend val="0"/>
        <outline val="0"/>
        <shadow val="0"/>
        <u val="none"/>
        <vertAlign val="baseline"/>
        <sz val="16"/>
        <color auto="1"/>
        <name val="Verdana"/>
        <family val="2"/>
        <scheme val="none"/>
      </font>
    </dxf>
    <dxf>
      <font>
        <b val="0"/>
        <i val="0"/>
        <strike val="0"/>
        <condense val="0"/>
        <extend val="0"/>
        <outline val="0"/>
        <shadow val="0"/>
        <u val="none"/>
        <vertAlign val="baseline"/>
        <sz val="16"/>
        <color auto="1"/>
        <name val="Verdana"/>
        <family val="2"/>
        <scheme val="none"/>
      </font>
      <numFmt numFmtId="164" formatCode="_(&quot;$&quot;* #,##0_);_(&quot;$&quot;* \(#,##0\);_(&quot;$&quot;* &quot;-&quot;??_);_(@_)"/>
      <alignment vertical="center" textRotation="0" indent="0" justifyLastLine="0" shrinkToFit="0" readingOrder="0"/>
    </dxf>
    <dxf>
      <font>
        <strike val="0"/>
        <outline val="0"/>
        <shadow val="0"/>
        <u val="none"/>
        <vertAlign val="baseline"/>
        <sz val="16"/>
        <color auto="1"/>
        <name val="Verdana"/>
        <family val="2"/>
        <scheme val="none"/>
      </font>
      <alignment vertical="center" textRotation="0" indent="0" justifyLastLine="0" shrinkToFit="0" readingOrder="0"/>
    </dxf>
    <dxf>
      <font>
        <strike val="0"/>
        <outline val="0"/>
        <shadow val="0"/>
        <u val="none"/>
        <vertAlign val="baseline"/>
        <sz val="16"/>
        <color auto="1"/>
        <name val="Verdana"/>
        <family val="2"/>
        <scheme val="none"/>
      </font>
      <alignment horizontal="left" vertical="center" textRotation="0" wrapText="0" indent="0" justifyLastLine="0" shrinkToFit="0" readingOrder="0"/>
    </dxf>
    <dxf>
      <font>
        <strike val="0"/>
        <outline val="0"/>
        <shadow val="0"/>
        <u val="none"/>
        <vertAlign val="baseline"/>
        <sz val="16"/>
        <color auto="1"/>
        <name val="Verdana"/>
        <family val="2"/>
        <scheme val="none"/>
      </font>
      <alignment horizontal="center" vertical="center" textRotation="0" wrapText="0" indent="0" justifyLastLine="0" shrinkToFit="0" readingOrder="0"/>
    </dxf>
    <dxf>
      <font>
        <strike val="0"/>
        <outline val="0"/>
        <shadow val="0"/>
        <u val="none"/>
        <vertAlign val="baseline"/>
        <sz val="16"/>
        <color auto="1"/>
        <name val="Verdana"/>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2:E78" totalsRowShown="0" headerRowDxfId="36" dataDxfId="35">
  <autoFilter ref="A2:E78" xr:uid="{00000000-0009-0000-0100-000007000000}"/>
  <tableColumns count="5">
    <tableColumn id="2" xr3:uid="{00000000-0010-0000-0000-000002000000}" name="Rider Number" dataDxfId="41"/>
    <tableColumn id="3" xr3:uid="{00000000-0010-0000-0000-000003000000}" name="Fiscal Year" dataDxfId="40"/>
    <tableColumn id="4" xr3:uid="{00000000-0010-0000-0000-000004000000}" name="Entity" dataDxfId="39"/>
    <tableColumn id="5" xr3:uid="{00000000-0010-0000-0000-000005000000}" name="Project Name" dataDxfId="38"/>
    <tableColumn id="6" xr3:uid="{00000000-0010-0000-0000-000006000000}" name="State Participation" dataDxfId="37" dataCellStyle="Currency"/>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2:G10" totalsRowShown="0" headerRowDxfId="27" dataDxfId="26">
  <autoFilter ref="A2:G10"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0000000-0010-0000-0100-000002000000}" name="Rider Number" dataDxfId="34"/>
    <tableColumn id="3" xr3:uid="{00000000-0010-0000-0100-000003000000}" name="Fiscal Year" dataDxfId="33"/>
    <tableColumn id="17" xr3:uid="{00000000-0010-0000-0100-000011000000}" name="Texas Department of Transportation District" dataDxfId="32"/>
    <tableColumn id="4" xr3:uid="{00000000-0010-0000-0100-000004000000}" name="Port" dataDxfId="31"/>
    <tableColumn id="5" xr3:uid="{00000000-0010-0000-0100-000005000000}" name="Project Name" dataDxfId="30"/>
    <tableColumn id="10" xr3:uid="{00000000-0010-0000-0100-00000A000000}" name="Project Description" dataDxfId="29"/>
    <tableColumn id="7" xr3:uid="{00000000-0010-0000-0100-000007000000}" name="State Participation" dataDxfId="28" dataCellStyle="Currency"/>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G14" totalsRowShown="0" headerRowDxfId="18" dataDxfId="17">
  <autoFilter ref="A2:G14"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0000000-0010-0000-0200-000002000000}" name="Rider Number" dataDxfId="25"/>
    <tableColumn id="3" xr3:uid="{00000000-0010-0000-0200-000003000000}" name="Fiscal Year" dataDxfId="24"/>
    <tableColumn id="15" xr3:uid="{00000000-0010-0000-0200-00000F000000}" name="Texas Department of Transportation District" dataDxfId="23"/>
    <tableColumn id="4" xr3:uid="{00000000-0010-0000-0200-000004000000}" name="Port" dataDxfId="22"/>
    <tableColumn id="5" xr3:uid="{00000000-0010-0000-0200-000005000000}" name="Project Name" dataDxfId="21"/>
    <tableColumn id="10" xr3:uid="{00000000-0010-0000-0200-00000A000000}" name="Project Description" dataDxfId="20"/>
    <tableColumn id="7" xr3:uid="{00000000-0010-0000-0200-000007000000}" name="State Participation" dataDxfId="19" dataCellStyle="Currency"/>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2:G16" totalsRowShown="0" headerRowDxfId="9" dataDxfId="8">
  <autoFilter ref="A2:G16"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0000000-0010-0000-0300-000002000000}" name="Rider Number" dataDxfId="16"/>
    <tableColumn id="3" xr3:uid="{00000000-0010-0000-0300-000003000000}" name="Fiscal Year" dataDxfId="15"/>
    <tableColumn id="15" xr3:uid="{00000000-0010-0000-0300-00000F000000}" name="Texas Department of Transportation District" dataDxfId="14"/>
    <tableColumn id="4" xr3:uid="{00000000-0010-0000-0300-000004000000}" name="Port" dataDxfId="13"/>
    <tableColumn id="5" xr3:uid="{00000000-0010-0000-0300-000005000000}" name="Project Name" dataDxfId="12"/>
    <tableColumn id="10" xr3:uid="{00000000-0010-0000-0300-00000A000000}" name="Project Description" dataDxfId="11"/>
    <tableColumn id="7" xr3:uid="{00000000-0010-0000-0300-000007000000}" name="State Participation" dataDxfId="10" dataCellStyle="Currency"/>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 displayName="Table3" ref="A2:H15" totalsRowShown="0" headerRowDxfId="43" dataDxfId="42">
  <autoFilter ref="A2:H1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3" xr3:uid="{00000000-0010-0000-0400-00000D000000}" name="Rider Number" dataDxfId="7"/>
    <tableColumn id="14" xr3:uid="{00000000-0010-0000-0400-00000E000000}" name="Fiscal Year" dataDxfId="6"/>
    <tableColumn id="16" xr3:uid="{00000000-0010-0000-0400-000010000000}" name="Texas Department of Transportation District" dataDxfId="5"/>
    <tableColumn id="15" xr3:uid="{00000000-0010-0000-0400-00000F000000}" name="Port" dataDxfId="4"/>
    <tableColumn id="1" xr3:uid="{00000000-0010-0000-0400-000001000000}" name="Project Name" dataDxfId="3"/>
    <tableColumn id="3" xr3:uid="{00000000-0010-0000-0400-000003000000}" name="State Participation" dataDxfId="2" dataCellStyle="Currency"/>
    <tableColumn id="6" xr3:uid="{00000000-0010-0000-0400-000006000000}" name="Project Description" dataDxfId="0"/>
    <tableColumn id="11" xr3:uid="{00000000-0010-0000-0400-00000B000000}" name="Column1" dataDxfId="1"/>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80"/>
  <sheetViews>
    <sheetView tabSelected="1" workbookViewId="0"/>
  </sheetViews>
  <sheetFormatPr defaultRowHeight="14.4" x14ac:dyDescent="0.3"/>
  <cols>
    <col min="1" max="1" width="26.21875" customWidth="1"/>
    <col min="2" max="2" width="20.44140625" customWidth="1"/>
    <col min="3" max="3" width="62" style="4" bestFit="1" customWidth="1"/>
    <col min="4" max="4" width="95.77734375" bestFit="1" customWidth="1"/>
    <col min="5" max="5" width="38.88671875" style="2" bestFit="1" customWidth="1"/>
  </cols>
  <sheetData>
    <row r="1" spans="1:6" ht="21.6" thickBot="1" x14ac:dyDescent="0.45">
      <c r="A1" s="35" t="s">
        <v>92</v>
      </c>
      <c r="B1" s="36"/>
      <c r="C1" s="37"/>
      <c r="D1" s="38"/>
      <c r="E1" s="39"/>
      <c r="F1" s="24"/>
    </row>
    <row r="2" spans="1:6" s="1" customFormat="1" ht="20.399999999999999" thickTop="1" x14ac:dyDescent="0.3">
      <c r="A2" s="38" t="s">
        <v>181</v>
      </c>
      <c r="B2" s="38" t="s">
        <v>0</v>
      </c>
      <c r="C2" s="40" t="s">
        <v>55</v>
      </c>
      <c r="D2" s="38" t="s">
        <v>14</v>
      </c>
      <c r="E2" s="41" t="s">
        <v>3</v>
      </c>
      <c r="F2" s="25"/>
    </row>
    <row r="3" spans="1:6" ht="19.8" x14ac:dyDescent="0.3">
      <c r="A3" s="42">
        <f>'2015 - Rider 48'!A3</f>
        <v>48</v>
      </c>
      <c r="B3" s="42">
        <f>'2015 - Rider 48'!B3</f>
        <v>2016</v>
      </c>
      <c r="C3" s="43" t="str">
        <f>'2015 - Rider 48'!D3</f>
        <v>Beaumont</v>
      </c>
      <c r="D3" s="44" t="str">
        <f>'2015 - Rider 48'!E3</f>
        <v>Old Highway 90</v>
      </c>
      <c r="E3" s="44">
        <f>'2015 - Rider 48'!G3</f>
        <v>550618</v>
      </c>
      <c r="F3" s="24"/>
    </row>
    <row r="4" spans="1:6" ht="19.8" x14ac:dyDescent="0.3">
      <c r="A4" s="42">
        <f>'2015 - Rider 48'!A4</f>
        <v>48</v>
      </c>
      <c r="B4" s="42">
        <f>'2015 - Rider 48'!B4</f>
        <v>2016</v>
      </c>
      <c r="C4" s="43" t="str">
        <f>'2015 - Rider 48'!D4</f>
        <v>Calhoun</v>
      </c>
      <c r="D4" s="44" t="str">
        <f>'2015 - Rider 48'!E4</f>
        <v>South end of Farm to Market 1593</v>
      </c>
      <c r="E4" s="44">
        <f>'2015 - Rider 48'!G4</f>
        <v>76962</v>
      </c>
      <c r="F4" s="24"/>
    </row>
    <row r="5" spans="1:6" ht="19.8" x14ac:dyDescent="0.3">
      <c r="A5" s="42">
        <f>'2015 - Rider 48'!A5</f>
        <v>48</v>
      </c>
      <c r="B5" s="42">
        <f>'2015 - Rider 48'!B5</f>
        <v>2016</v>
      </c>
      <c r="C5" s="43" t="str">
        <f>'2015 - Rider 48'!D5</f>
        <v>Corpus Christi</v>
      </c>
      <c r="D5" s="44" t="str">
        <f>'2015 - Rider 48'!E5</f>
        <v>Joe Fulton International Trade Corridor</v>
      </c>
      <c r="E5" s="44">
        <f>'2015 - Rider 48'!G5</f>
        <v>1675000</v>
      </c>
      <c r="F5" s="24"/>
    </row>
    <row r="6" spans="1:6" ht="19.8" x14ac:dyDescent="0.3">
      <c r="A6" s="42">
        <f>'2015 - Rider 48'!A6</f>
        <v>48</v>
      </c>
      <c r="B6" s="42">
        <f>'2015 - Rider 48'!B6</f>
        <v>2016</v>
      </c>
      <c r="C6" s="43" t="str">
        <f>'2015 - Rider 48'!D6</f>
        <v>Galveston</v>
      </c>
      <c r="D6" s="44" t="str">
        <f>'2015 - Rider 48'!E6</f>
        <v>Old Port Industrial Road/State Highway 275</v>
      </c>
      <c r="E6" s="44">
        <f>'2015 - Rider 48'!G6</f>
        <v>1088471</v>
      </c>
      <c r="F6" s="24"/>
    </row>
    <row r="7" spans="1:6" ht="19.8" x14ac:dyDescent="0.3">
      <c r="A7" s="42">
        <f>'2015 - Rider 48'!A7</f>
        <v>48</v>
      </c>
      <c r="B7" s="42">
        <f>'2015 - Rider 48'!B7</f>
        <v>2016</v>
      </c>
      <c r="C7" s="43" t="str">
        <f>'2015 - Rider 48'!D7</f>
        <v>Houston</v>
      </c>
      <c r="D7" s="44" t="str">
        <f>'2015 - Rider 48'!E7</f>
        <v>Jacintoport Boulevard/Peninsula Street</v>
      </c>
      <c r="E7" s="44">
        <f>'2015 - Rider 48'!G7</f>
        <v>10191050</v>
      </c>
      <c r="F7" s="24"/>
    </row>
    <row r="8" spans="1:6" ht="19.8" x14ac:dyDescent="0.3">
      <c r="A8" s="42">
        <f>'2015 - Rider 48'!A8</f>
        <v>48</v>
      </c>
      <c r="B8" s="42">
        <f>'2015 - Rider 48'!B8</f>
        <v>2016</v>
      </c>
      <c r="C8" s="43" t="str">
        <f>'2015 - Rider 48'!D8</f>
        <v>Palacios</v>
      </c>
      <c r="D8" s="44" t="str">
        <f>'2015 - Rider 48'!E8</f>
        <v>Landbridge on State Highway 35 Business</v>
      </c>
      <c r="E8" s="44">
        <f>'2015 - Rider 48'!G8</f>
        <v>2323731</v>
      </c>
      <c r="F8" s="24"/>
    </row>
    <row r="9" spans="1:6" ht="19.8" x14ac:dyDescent="0.3">
      <c r="A9" s="42">
        <f>'2015 - Rider 48'!A9</f>
        <v>48</v>
      </c>
      <c r="B9" s="42">
        <f>'2015 - Rider 48'!B9</f>
        <v>2016</v>
      </c>
      <c r="C9" s="43" t="str">
        <f>'2015 - Rider 48'!D9</f>
        <v>Port Arthur</v>
      </c>
      <c r="D9" s="44" t="str">
        <f>'2015 - Rider 48'!E9</f>
        <v>Lakeshore Drive</v>
      </c>
      <c r="E9" s="44">
        <f>'2015 - Rider 48'!G9</f>
        <v>1237500</v>
      </c>
      <c r="F9" s="24"/>
    </row>
    <row r="10" spans="1:6" ht="19.8" x14ac:dyDescent="0.3">
      <c r="A10" s="42">
        <f>'2015 - Rider 48'!A10</f>
        <v>48</v>
      </c>
      <c r="B10" s="42">
        <f>'2015 - Rider 48'!B10</f>
        <v>2016</v>
      </c>
      <c r="C10" s="43" t="str">
        <f>'2015 - Rider 48'!D10</f>
        <v>Victoria</v>
      </c>
      <c r="D10" s="44" t="str">
        <f>'2015 - Rider 48'!E10</f>
        <v>McCoy Road, Canal Road, and Old Bloomington Road</v>
      </c>
      <c r="E10" s="44">
        <f>'2015 - Rider 48'!G10</f>
        <v>2856668</v>
      </c>
      <c r="F10" s="24"/>
    </row>
    <row r="11" spans="1:6" ht="19.8" x14ac:dyDescent="0.3">
      <c r="A11" s="42">
        <f>'2017 - Rider 45'!A3</f>
        <v>45</v>
      </c>
      <c r="B11" s="42">
        <f>'2017 - Rider 45'!B3</f>
        <v>2018</v>
      </c>
      <c r="C11" s="43" t="str">
        <f>'2017 - Rider 45'!D3</f>
        <v>Beaumont</v>
      </c>
      <c r="D11" s="43" t="str">
        <f>'2017 - Rider 45'!E3</f>
        <v>Carroll Street Bridge</v>
      </c>
      <c r="E11" s="45">
        <f>'2017 - Rider 45'!G3</f>
        <v>5087464</v>
      </c>
      <c r="F11" s="24"/>
    </row>
    <row r="12" spans="1:6" ht="19.8" x14ac:dyDescent="0.3">
      <c r="A12" s="42">
        <f>'2017 - Rider 45'!A4</f>
        <v>45</v>
      </c>
      <c r="B12" s="42">
        <f>'2017 - Rider 45'!B4</f>
        <v>2018</v>
      </c>
      <c r="C12" s="43" t="str">
        <f>'2017 - Rider 45'!D4</f>
        <v>Harlingen</v>
      </c>
      <c r="D12" s="43" t="str">
        <f>'2017 - Rider 45'!E4</f>
        <v>Port Road and Cemetery Road</v>
      </c>
      <c r="E12" s="45">
        <f>'2017 - Rider 45'!G4</f>
        <v>7847611</v>
      </c>
      <c r="F12" s="24"/>
    </row>
    <row r="13" spans="1:6" ht="19.8" x14ac:dyDescent="0.3">
      <c r="A13" s="42">
        <f>'2017 - Rider 45'!A5</f>
        <v>45</v>
      </c>
      <c r="B13" s="42">
        <f>'2017 - Rider 45'!B5</f>
        <v>2018</v>
      </c>
      <c r="C13" s="43" t="str">
        <f>'2017 - Rider 45'!D5</f>
        <v>Palacios</v>
      </c>
      <c r="D13" s="43" t="str">
        <f>'2017 - Rider 45'!E5</f>
        <v>Richman Road</v>
      </c>
      <c r="E13" s="45">
        <f>'2017 - Rider 45'!G5</f>
        <v>1283355</v>
      </c>
      <c r="F13" s="24"/>
    </row>
    <row r="14" spans="1:6" ht="19.8" x14ac:dyDescent="0.3">
      <c r="A14" s="42">
        <f>'2017 - Rider 45'!A6</f>
        <v>45</v>
      </c>
      <c r="B14" s="42">
        <f>'2017 - Rider 45'!B6</f>
        <v>2018</v>
      </c>
      <c r="C14" s="43" t="str">
        <f>'2017 - Rider 45'!D6</f>
        <v>Port Arthur</v>
      </c>
      <c r="D14" s="43" t="str">
        <f>'2017 - Rider 45'!E6</f>
        <v>4th Street Crossing</v>
      </c>
      <c r="E14" s="45">
        <f>'2017 - Rider 45'!G6</f>
        <v>834554</v>
      </c>
      <c r="F14" s="24"/>
    </row>
    <row r="15" spans="1:6" ht="19.8" x14ac:dyDescent="0.3">
      <c r="A15" s="42">
        <f>'2017 - Rider 45'!A7</f>
        <v>45</v>
      </c>
      <c r="B15" s="42">
        <f>'2017 - Rider 45'!B7</f>
        <v>2018</v>
      </c>
      <c r="C15" s="43" t="str">
        <f>'2017 - Rider 45'!D7</f>
        <v>Port Arthur</v>
      </c>
      <c r="D15" s="43" t="str">
        <f>'2017 - Rider 45'!E7</f>
        <v>Lakeshore Road</v>
      </c>
      <c r="E15" s="45">
        <f>'2017 - Rider 45'!G7</f>
        <v>810450</v>
      </c>
      <c r="F15" s="24"/>
    </row>
    <row r="16" spans="1:6" ht="19.8" x14ac:dyDescent="0.3">
      <c r="A16" s="42">
        <f>'2017 - Rider 45'!A8</f>
        <v>45</v>
      </c>
      <c r="B16" s="42">
        <f>'2017 - Rider 45'!B8</f>
        <v>2018</v>
      </c>
      <c r="C16" s="43" t="str">
        <f>'2017 - Rider 45'!D8</f>
        <v>Victoria</v>
      </c>
      <c r="D16" s="43" t="str">
        <f>'2017 - Rider 45'!E8</f>
        <v>McCoy Road and Bayer Road</v>
      </c>
      <c r="E16" s="45">
        <f>'2017 - Rider 45'!G8</f>
        <v>1870212</v>
      </c>
      <c r="F16" s="24"/>
    </row>
    <row r="17" spans="1:6" ht="19.8" x14ac:dyDescent="0.3">
      <c r="A17" s="42">
        <f>'2017 - Rider 45'!A9</f>
        <v>45</v>
      </c>
      <c r="B17" s="42">
        <f>'2017 - Rider 45'!B9</f>
        <v>2019</v>
      </c>
      <c r="C17" s="43" t="str">
        <f>'2017 - Rider 45'!D9</f>
        <v>Brownsville</v>
      </c>
      <c r="D17" s="43" t="str">
        <f>'2017 - Rider 45'!E9</f>
        <v>South Port Connector Road</v>
      </c>
      <c r="E17" s="45">
        <f>'2017 - Rider 45'!G9</f>
        <v>1532868</v>
      </c>
      <c r="F17" s="24"/>
    </row>
    <row r="18" spans="1:6" ht="19.8" x14ac:dyDescent="0.3">
      <c r="A18" s="42">
        <f>'2017 - Rider 45'!A10</f>
        <v>45</v>
      </c>
      <c r="B18" s="42">
        <f>'2017 - Rider 45'!B10</f>
        <v>2019</v>
      </c>
      <c r="C18" s="43" t="str">
        <f>'2017 - Rider 45'!D10</f>
        <v>Calhoun</v>
      </c>
      <c r="D18" s="43" t="str">
        <f>'2017 - Rider 45'!E10</f>
        <v>Farm to Market 1593 Rehabilitation</v>
      </c>
      <c r="E18" s="45">
        <f>'2017 - Rider 45'!G10</f>
        <v>3870875</v>
      </c>
      <c r="F18" s="24"/>
    </row>
    <row r="19" spans="1:6" ht="19.8" x14ac:dyDescent="0.3">
      <c r="A19" s="42">
        <f>'2017 - Rider 45'!A11</f>
        <v>45</v>
      </c>
      <c r="B19" s="42">
        <f>'2017 - Rider 45'!B11</f>
        <v>2019</v>
      </c>
      <c r="C19" s="43" t="str">
        <f>'2017 - Rider 45'!D11</f>
        <v>Corpus Christi</v>
      </c>
      <c r="D19" s="43" t="str">
        <f>'2017 - Rider 45'!E11</f>
        <v>Joe Fulton International Trade Corridor Intersection Improvements</v>
      </c>
      <c r="E19" s="45">
        <f>'2017 - Rider 45'!G11</f>
        <v>2233458</v>
      </c>
      <c r="F19" s="24"/>
    </row>
    <row r="20" spans="1:6" ht="19.8" x14ac:dyDescent="0.3">
      <c r="A20" s="42">
        <f>'2017 - Rider 45'!A12</f>
        <v>45</v>
      </c>
      <c r="B20" s="42">
        <f>'2017 - Rider 45'!B12</f>
        <v>2019</v>
      </c>
      <c r="C20" s="43" t="str">
        <f>'2017 - Rider 45'!D12</f>
        <v>Corpus Christi</v>
      </c>
      <c r="D20" s="43" t="str">
        <f>'2017 - Rider 45'!E12</f>
        <v>Truck Queuing Lane</v>
      </c>
      <c r="E20" s="45">
        <f>'2017 - Rider 45'!G12</f>
        <v>1931108</v>
      </c>
      <c r="F20" s="24"/>
    </row>
    <row r="21" spans="1:6" ht="19.8" x14ac:dyDescent="0.3">
      <c r="A21" s="42">
        <f>'2017 - Rider 45'!A13</f>
        <v>45</v>
      </c>
      <c r="B21" s="42">
        <f>'2017 - Rider 45'!B13</f>
        <v>2019</v>
      </c>
      <c r="C21" s="43" t="str">
        <f>'2017 - Rider 45'!D13</f>
        <v>Houston</v>
      </c>
      <c r="D21" s="43" t="str">
        <f>'2017 - Rider 45'!E13</f>
        <v>Port Road Expansion, Phase 3</v>
      </c>
      <c r="E21" s="45">
        <f>'2017 - Rider 45'!G13</f>
        <v>9675000</v>
      </c>
      <c r="F21" s="24"/>
    </row>
    <row r="22" spans="1:6" ht="19.8" x14ac:dyDescent="0.3">
      <c r="A22" s="42">
        <f>'2017 - Rider 45'!A14</f>
        <v>45</v>
      </c>
      <c r="B22" s="42">
        <f>'2017 - Rider 45'!B14</f>
        <v>2019</v>
      </c>
      <c r="C22" s="43" t="str">
        <f>'2017 - Rider 45'!D14</f>
        <v>Palacios</v>
      </c>
      <c r="D22" s="43" t="str">
        <f>'2017 - Rider 45'!E14</f>
        <v>Holsworth Road Rehabilitation</v>
      </c>
      <c r="E22" s="45">
        <f>'2017 - Rider 45'!G14</f>
        <v>756700</v>
      </c>
      <c r="F22" s="24"/>
    </row>
    <row r="23" spans="1:6" ht="19.8" x14ac:dyDescent="0.3">
      <c r="A23" s="42">
        <f>'2019 - Rider 38'!A3</f>
        <v>38</v>
      </c>
      <c r="B23" s="42">
        <f>'2019 - Rider 38'!B3</f>
        <v>2020</v>
      </c>
      <c r="C23" s="43" t="str">
        <f>'2019 - Rider 38'!D3</f>
        <v>Beaumont</v>
      </c>
      <c r="D23" s="43" t="str">
        <f>'2019 - Rider 38'!E3</f>
        <v>Truck Queuing at Emmett Avenue</v>
      </c>
      <c r="E23" s="45">
        <f>'2019 - Rider 38'!G3</f>
        <v>1570019</v>
      </c>
      <c r="F23" s="24"/>
    </row>
    <row r="24" spans="1:6" ht="19.8" x14ac:dyDescent="0.3">
      <c r="A24" s="42">
        <f>'2019 - Rider 38'!A4</f>
        <v>38</v>
      </c>
      <c r="B24" s="42">
        <f>'2019 - Rider 38'!B4</f>
        <v>2020</v>
      </c>
      <c r="C24" s="43" t="str">
        <f>'2019 - Rider 38'!D4</f>
        <v>Corpus Christi</v>
      </c>
      <c r="D24" s="43" t="str">
        <f>'2019 - Rider 38'!E4</f>
        <v>Rincon Road Expansion</v>
      </c>
      <c r="E24" s="45">
        <f>'2019 - Rider 38'!G4</f>
        <v>3763988</v>
      </c>
      <c r="F24" s="24"/>
    </row>
    <row r="25" spans="1:6" ht="19.8" x14ac:dyDescent="0.3">
      <c r="A25" s="42">
        <f>'2019 - Rider 38'!A5</f>
        <v>38</v>
      </c>
      <c r="B25" s="42">
        <f>'2019 - Rider 38'!B5</f>
        <v>2020</v>
      </c>
      <c r="C25" s="43" t="str">
        <f>'2019 - Rider 38'!D5</f>
        <v>Harlingen</v>
      </c>
      <c r="D25" s="43" t="str">
        <f>'2019 - Rider 38'!E5</f>
        <v>Truck Queuing at Robles Road</v>
      </c>
      <c r="E25" s="45">
        <f>'2019 - Rider 38'!G5</f>
        <v>5262841</v>
      </c>
      <c r="F25" s="24"/>
    </row>
    <row r="26" spans="1:6" ht="19.8" x14ac:dyDescent="0.3">
      <c r="A26" s="42">
        <f>'2019 - Rider 38'!A6</f>
        <v>38</v>
      </c>
      <c r="B26" s="42">
        <f>'2019 - Rider 38'!B6</f>
        <v>2020</v>
      </c>
      <c r="C26" s="43" t="str">
        <f>'2019 - Rider 38'!D6</f>
        <v>Houston</v>
      </c>
      <c r="D26" s="43" t="str">
        <f>'2019 - Rider 38'!E6</f>
        <v>Jacintoport Boulevard Expansion</v>
      </c>
      <c r="E26" s="45">
        <f>'2019 - Rider 38'!G6</f>
        <v>1116637</v>
      </c>
      <c r="F26" s="24"/>
    </row>
    <row r="27" spans="1:6" ht="19.8" x14ac:dyDescent="0.3">
      <c r="A27" s="42">
        <f>'2019 - Rider 38'!A7</f>
        <v>38</v>
      </c>
      <c r="B27" s="42">
        <f>'2019 - Rider 38'!B7</f>
        <v>2020</v>
      </c>
      <c r="C27" s="43" t="str">
        <f>'2019 - Rider 38'!D7</f>
        <v>Mansfield</v>
      </c>
      <c r="D27" s="43" t="str">
        <f>'2019 - Rider 38'!E7</f>
        <v>Truck Queuing at State Highway 186, Phase 1</v>
      </c>
      <c r="E27" s="45">
        <f>'2019 - Rider 38'!G7</f>
        <v>2919107</v>
      </c>
      <c r="F27" s="24"/>
    </row>
    <row r="28" spans="1:6" ht="19.8" x14ac:dyDescent="0.3">
      <c r="A28" s="42">
        <f>'2019 - Rider 38'!A8</f>
        <v>38</v>
      </c>
      <c r="B28" s="42">
        <f>'2019 - Rider 38'!B8</f>
        <v>2020</v>
      </c>
      <c r="C28" s="43" t="str">
        <f>'2019 - Rider 38'!D8</f>
        <v>Port Arthur</v>
      </c>
      <c r="D28" s="43" t="str">
        <f>'2019 - Rider 38'!E8</f>
        <v>Truck Queuing at Port Arthur</v>
      </c>
      <c r="E28" s="45">
        <f>'2019 - Rider 38'!G8</f>
        <v>1497386</v>
      </c>
      <c r="F28" s="24"/>
    </row>
    <row r="29" spans="1:6" ht="19.8" x14ac:dyDescent="0.3">
      <c r="A29" s="42">
        <f>'2019 - Rider 38'!A9</f>
        <v>38</v>
      </c>
      <c r="B29" s="42">
        <f>'2019 - Rider 38'!B9</f>
        <v>2020</v>
      </c>
      <c r="C29" s="43" t="str">
        <f>'2019 - Rider 38'!D9</f>
        <v>Victoria</v>
      </c>
      <c r="D29" s="43" t="str">
        <f>'2019 - Rider 38'!E9</f>
        <v>Truck Queuing at Weaver Road</v>
      </c>
      <c r="E29" s="45">
        <f>'2019 - Rider 38'!G9</f>
        <v>1431101</v>
      </c>
      <c r="F29" s="24"/>
    </row>
    <row r="30" spans="1:6" ht="19.8" x14ac:dyDescent="0.3">
      <c r="A30" s="42">
        <f>'2019 - Rider 38'!A10</f>
        <v>38</v>
      </c>
      <c r="B30" s="42">
        <f>'2019 - Rider 38'!B10</f>
        <v>2020</v>
      </c>
      <c r="C30" s="43" t="str">
        <f>'2019 - Rider 38'!D10</f>
        <v>West Calhoun</v>
      </c>
      <c r="D30" s="43" t="str">
        <f>'2019 - Rider 38'!E10</f>
        <v>Expansion of Long Mott Road</v>
      </c>
      <c r="E30" s="45">
        <f>'2019 - Rider 38'!G10</f>
        <v>2437450</v>
      </c>
      <c r="F30" s="24"/>
    </row>
    <row r="31" spans="1:6" ht="19.8" x14ac:dyDescent="0.3">
      <c r="A31" s="42">
        <f>'2019 - Rider 38'!A11</f>
        <v>38</v>
      </c>
      <c r="B31" s="42">
        <f>'2019 - Rider 38'!B11</f>
        <v>2021</v>
      </c>
      <c r="C31" s="43" t="str">
        <f>'2019 - Rider 38'!D11</f>
        <v>Calhoun</v>
      </c>
      <c r="D31" s="43" t="str">
        <f>'2019 - Rider 38'!E11</f>
        <v>Farm to Market 1593 Improvements</v>
      </c>
      <c r="E31" s="45">
        <f>'2019 - Rider 38'!G11</f>
        <v>1999510</v>
      </c>
      <c r="F31" s="24"/>
    </row>
    <row r="32" spans="1:6" ht="19.8" x14ac:dyDescent="0.3">
      <c r="A32" s="42">
        <f>'2019 - Rider 38'!A12</f>
        <v>38</v>
      </c>
      <c r="B32" s="42">
        <f>'2019 - Rider 38'!B12</f>
        <v>2021</v>
      </c>
      <c r="C32" s="43" t="str">
        <f>'2019 - Rider 38'!D12</f>
        <v>Corpus Christi</v>
      </c>
      <c r="D32" s="43" t="str">
        <f>'2019 - Rider 38'!E12</f>
        <v>Joe Fulton International Trade Corridor Capacity Project, Phase 2</v>
      </c>
      <c r="E32" s="45">
        <f>'2019 - Rider 38'!G12</f>
        <v>2958867</v>
      </c>
      <c r="F32" s="24"/>
    </row>
    <row r="33" spans="1:6" ht="19.8" x14ac:dyDescent="0.3">
      <c r="A33" s="42">
        <f>'2019 - Rider 38'!A13</f>
        <v>38</v>
      </c>
      <c r="B33" s="42">
        <f>'2019 - Rider 38'!B13</f>
        <v>2021</v>
      </c>
      <c r="C33" s="43" t="str">
        <f>'2019 - Rider 38'!D13</f>
        <v>Freeport</v>
      </c>
      <c r="D33" s="43" t="str">
        <f>'2019 - Rider 38'!E13</f>
        <v>State Highway 36 Widening</v>
      </c>
      <c r="E33" s="45">
        <f>'2019 - Rider 38'!G13</f>
        <v>8718537</v>
      </c>
      <c r="F33" s="24"/>
    </row>
    <row r="34" spans="1:6" ht="19.8" x14ac:dyDescent="0.3">
      <c r="A34" s="42">
        <f>'2019 - Rider 38'!A14</f>
        <v>38</v>
      </c>
      <c r="B34" s="42">
        <f>'2019 - Rider 38'!B14</f>
        <v>2021</v>
      </c>
      <c r="C34" s="43" t="str">
        <f>'2019 - Rider 38'!D14</f>
        <v>Galveston</v>
      </c>
      <c r="D34" s="43" t="str">
        <f>'2019 - Rider 38'!E14</f>
        <v>Cruise Corridor</v>
      </c>
      <c r="E34" s="45">
        <f>'2019 - Rider 38'!G14</f>
        <v>3750000</v>
      </c>
      <c r="F34" s="24"/>
    </row>
    <row r="35" spans="1:6" ht="19.8" x14ac:dyDescent="0.3">
      <c r="A35" s="42">
        <f>'2019 - Rider 38'!A15</f>
        <v>38</v>
      </c>
      <c r="B35" s="42">
        <f>'2019 - Rider 38'!B15</f>
        <v>2021</v>
      </c>
      <c r="C35" s="43" t="str">
        <f>'2019 - Rider 38'!D15</f>
        <v>Palacios</v>
      </c>
      <c r="D35" s="43" t="str">
        <f>'2019 - Rider 38'!E15</f>
        <v>State Highway 35 Improvements</v>
      </c>
      <c r="E35" s="45">
        <f>'2019 - Rider 38'!G15</f>
        <v>1698910</v>
      </c>
      <c r="F35" s="24"/>
    </row>
    <row r="36" spans="1:6" ht="19.8" x14ac:dyDescent="0.3">
      <c r="A36" s="42">
        <f>'2019 - Rider 38'!A16</f>
        <v>38</v>
      </c>
      <c r="B36" s="42">
        <f>'2019 - Rider 38'!B16</f>
        <v>2021</v>
      </c>
      <c r="C36" s="43" t="str">
        <f>'2019 - Rider 38'!D16</f>
        <v>Sabine Pass</v>
      </c>
      <c r="D36" s="43" t="str">
        <f>'2019 - Rider 38'!E16</f>
        <v>First Avenue Reconstruction</v>
      </c>
      <c r="E36" s="45">
        <f>'2019 - Rider 38'!G16</f>
        <v>874177</v>
      </c>
      <c r="F36" s="24"/>
    </row>
    <row r="37" spans="1:6" ht="19.8" x14ac:dyDescent="0.3">
      <c r="A37" s="42">
        <f>'2021 - Rider 37'!A3</f>
        <v>37</v>
      </c>
      <c r="B37" s="42">
        <f>'2021 - Rider 37'!B3</f>
        <v>2022</v>
      </c>
      <c r="C37" s="43" t="str">
        <f>'2021 - Rider 37'!D3</f>
        <v>Freeport</v>
      </c>
      <c r="D37" s="46" t="str">
        <f>'2021 - Rider 37'!E3</f>
        <v>Velasco Terminal Access</v>
      </c>
      <c r="E37" s="45">
        <f>'2021 - Rider 37'!F3</f>
        <v>6228128.4199999999</v>
      </c>
      <c r="F37" s="24"/>
    </row>
    <row r="38" spans="1:6" ht="19.8" x14ac:dyDescent="0.3">
      <c r="A38" s="42">
        <f>'2021 - Rider 37'!A4</f>
        <v>37</v>
      </c>
      <c r="B38" s="42">
        <f>'2021 - Rider 37'!B4</f>
        <v>2022</v>
      </c>
      <c r="C38" s="43" t="str">
        <f>'2021 - Rider 37'!D4</f>
        <v>Orange</v>
      </c>
      <c r="D38" s="46" t="str">
        <f>'2021 - Rider 37'!E4</f>
        <v>DRAVO Site</v>
      </c>
      <c r="E38" s="45">
        <f>'2021 - Rider 37'!F4</f>
        <v>5400000</v>
      </c>
      <c r="F38" s="24"/>
    </row>
    <row r="39" spans="1:6" ht="19.8" x14ac:dyDescent="0.3">
      <c r="A39" s="42">
        <f>'2021 - Rider 37'!A5</f>
        <v>37</v>
      </c>
      <c r="B39" s="42">
        <f>'2021 - Rider 37'!B5</f>
        <v>2022</v>
      </c>
      <c r="C39" s="43" t="str">
        <f>'2021 - Rider 37'!D5</f>
        <v>Orange</v>
      </c>
      <c r="D39" s="46" t="str">
        <f>'2021 - Rider 37'!E5</f>
        <v>Alabama Street</v>
      </c>
      <c r="E39" s="45">
        <f>'2021 - Rider 37'!F5</f>
        <v>1597500</v>
      </c>
      <c r="F39" s="24"/>
    </row>
    <row r="40" spans="1:6" ht="19.8" x14ac:dyDescent="0.3">
      <c r="A40" s="42">
        <f>'2021 - Rider 37'!A6</f>
        <v>37</v>
      </c>
      <c r="B40" s="42">
        <f>'2021 - Rider 37'!B6</f>
        <v>2022</v>
      </c>
      <c r="C40" s="43" t="str">
        <f>'2021 - Rider 37'!D6</f>
        <v>Port Arthur</v>
      </c>
      <c r="D40" s="46" t="str">
        <f>'2021 - Rider 37'!E6</f>
        <v>Multimodal Queuing Area</v>
      </c>
      <c r="E40" s="45">
        <f>'2021 - Rider 37'!F6</f>
        <v>1931137.5</v>
      </c>
      <c r="F40" s="24"/>
    </row>
    <row r="41" spans="1:6" ht="19.8" x14ac:dyDescent="0.3">
      <c r="A41" s="42">
        <f>'2021 - Rider 37'!A7</f>
        <v>37</v>
      </c>
      <c r="B41" s="42">
        <f>'2021 - Rider 37'!B7</f>
        <v>2022</v>
      </c>
      <c r="C41" s="43" t="str">
        <f>'2021 - Rider 37'!D7</f>
        <v>Isabel</v>
      </c>
      <c r="D41" s="46" t="str">
        <f>'2021 - Rider 37'!E7</f>
        <v>Port Road Rehabilitation</v>
      </c>
      <c r="E41" s="45">
        <f>'2021 - Rider 37'!F7</f>
        <v>2468608.4</v>
      </c>
      <c r="F41" s="24"/>
    </row>
    <row r="42" spans="1:6" ht="19.8" x14ac:dyDescent="0.3">
      <c r="A42" s="42">
        <f>'2021 - Rider 37'!A8</f>
        <v>37</v>
      </c>
      <c r="B42" s="42">
        <f>'2021 - Rider 37'!B8</f>
        <v>2022</v>
      </c>
      <c r="C42" s="43" t="str">
        <f>'2021 - Rider 37'!D8</f>
        <v>Sabine Pass</v>
      </c>
      <c r="D42" s="46" t="str">
        <f>'2021 - Rider 37'!E8</f>
        <v>Mechanic Street</v>
      </c>
      <c r="E42" s="45">
        <f>'2021 - Rider 37'!F8</f>
        <v>2374625.6800000002</v>
      </c>
      <c r="F42" s="24"/>
    </row>
    <row r="43" spans="1:6" ht="19.8" x14ac:dyDescent="0.3">
      <c r="A43" s="42">
        <f>'2021 - Rider 37'!A9</f>
        <v>37</v>
      </c>
      <c r="B43" s="42">
        <f>'2021 - Rider 37'!B9</f>
        <v>2023</v>
      </c>
      <c r="C43" s="43" t="str">
        <f>'2021 - Rider 37'!D9</f>
        <v>Galveston</v>
      </c>
      <c r="D43" s="46" t="str">
        <f>'2021 - Rider 37'!E9</f>
        <v>Old Port Industrial Road</v>
      </c>
      <c r="E43" s="45">
        <f>'2021 - Rider 37'!F9</f>
        <v>1972914.86</v>
      </c>
      <c r="F43" s="24"/>
    </row>
    <row r="44" spans="1:6" ht="19.8" x14ac:dyDescent="0.3">
      <c r="A44" s="42">
        <f>'2021 - Rider 37'!A10</f>
        <v>37</v>
      </c>
      <c r="B44" s="42">
        <f>'2021 - Rider 37'!B10</f>
        <v>2023</v>
      </c>
      <c r="C44" s="43" t="str">
        <f>'2021 - Rider 37'!D10</f>
        <v>Beaumont</v>
      </c>
      <c r="D44" s="46" t="str">
        <f>'2021 - Rider 37'!E10</f>
        <v>Franklin and Park Truck Queuing</v>
      </c>
      <c r="E44" s="45">
        <f>'2021 - Rider 37'!F10</f>
        <v>1514383</v>
      </c>
      <c r="F44" s="24"/>
    </row>
    <row r="45" spans="1:6" ht="19.8" x14ac:dyDescent="0.3">
      <c r="A45" s="42">
        <f>'2021 - Rider 37'!A11</f>
        <v>37</v>
      </c>
      <c r="B45" s="42">
        <f>'2021 - Rider 37'!B11</f>
        <v>2023</v>
      </c>
      <c r="C45" s="43" t="str">
        <f>'2021 - Rider 37'!D11</f>
        <v>Corpus Christi</v>
      </c>
      <c r="D45" s="46" t="str">
        <f>'2021 - Rider 37'!E11</f>
        <v>Navigation Boulevard</v>
      </c>
      <c r="E45" s="45">
        <f>'2021 - Rider 37'!F11</f>
        <v>723750</v>
      </c>
      <c r="F45" s="24"/>
    </row>
    <row r="46" spans="1:6" ht="19.8" x14ac:dyDescent="0.3">
      <c r="A46" s="42">
        <f>'2021 - Rider 37'!A12</f>
        <v>37</v>
      </c>
      <c r="B46" s="42">
        <f>'2021 - Rider 37'!B12</f>
        <v>2023</v>
      </c>
      <c r="C46" s="43" t="str">
        <f>'2021 - Rider 37'!D12</f>
        <v>Port Arthur</v>
      </c>
      <c r="D46" s="46" t="str">
        <f>'2021 - Rider 37'!E12</f>
        <v>Queuing and Staging Area</v>
      </c>
      <c r="E46" s="45">
        <f>'2021 - Rider 37'!F12</f>
        <v>1515652.5</v>
      </c>
      <c r="F46" s="24"/>
    </row>
    <row r="47" spans="1:6" ht="19.8" x14ac:dyDescent="0.3">
      <c r="A47" s="42">
        <f>'2021 - Rider 37'!A13</f>
        <v>37</v>
      </c>
      <c r="B47" s="42">
        <f>'2021 - Rider 37'!B13</f>
        <v>2023</v>
      </c>
      <c r="C47" s="43" t="str">
        <f>'2021 - Rider 37'!D13</f>
        <v>Mansfield</v>
      </c>
      <c r="D47" s="46" t="str">
        <f>'2021 - Rider 37'!E13</f>
        <v>Airport Paved Access</v>
      </c>
      <c r="E47" s="45">
        <f>'2021 - Rider 37'!F13</f>
        <v>2171142</v>
      </c>
      <c r="F47" s="24"/>
    </row>
    <row r="48" spans="1:6" ht="19.8" x14ac:dyDescent="0.3">
      <c r="A48" s="42">
        <f>'2021 - Rider 37'!A14</f>
        <v>37</v>
      </c>
      <c r="B48" s="42">
        <f>'2021 - Rider 37'!B14</f>
        <v>2023</v>
      </c>
      <c r="C48" s="43" t="str">
        <f>'2021 - Rider 37'!D14</f>
        <v>Texas Department of Transportation Houston District</v>
      </c>
      <c r="D48" s="46" t="str">
        <f>'2021 - Rider 37'!E14</f>
        <v>Pelican Island Causeway</v>
      </c>
      <c r="E48" s="45">
        <f>'2021 - Rider 37'!F14</f>
        <v>7500000</v>
      </c>
      <c r="F48" s="24"/>
    </row>
    <row r="49" spans="1:6" ht="19.8" x14ac:dyDescent="0.3">
      <c r="A49" s="47">
        <f>'2021 - Rider 37'!A15</f>
        <v>37</v>
      </c>
      <c r="B49" s="47">
        <f>'2021 - Rider 37'!B15</f>
        <v>2023</v>
      </c>
      <c r="C49" s="48" t="str">
        <f>'2021 - Rider 37'!D15</f>
        <v>Texas Department of Transportation Yoakum District</v>
      </c>
      <c r="D49" s="49" t="str">
        <f>'2021 - Rider 37'!E15</f>
        <v>Farm to Market 1593 Improvements</v>
      </c>
      <c r="E49" s="50">
        <f>'2021 - Rider 37'!F15</f>
        <v>4602157.6399999997</v>
      </c>
      <c r="F49" s="24"/>
    </row>
    <row r="50" spans="1:6" ht="19.8" x14ac:dyDescent="0.3">
      <c r="A50" s="51">
        <v>37</v>
      </c>
      <c r="B50" s="51">
        <v>2024</v>
      </c>
      <c r="C50" s="52" t="s">
        <v>5</v>
      </c>
      <c r="D50" s="53" t="s">
        <v>57</v>
      </c>
      <c r="E50" s="54">
        <v>1600029</v>
      </c>
      <c r="F50" s="24"/>
    </row>
    <row r="51" spans="1:6" ht="19.8" x14ac:dyDescent="0.3">
      <c r="A51" s="47">
        <v>37</v>
      </c>
      <c r="B51" s="47">
        <v>2024</v>
      </c>
      <c r="C51" s="55" t="s">
        <v>7</v>
      </c>
      <c r="D51" s="49" t="s">
        <v>58</v>
      </c>
      <c r="E51" s="56">
        <v>3847592</v>
      </c>
      <c r="F51" s="24"/>
    </row>
    <row r="52" spans="1:6" ht="19.8" x14ac:dyDescent="0.3">
      <c r="A52" s="51">
        <v>37</v>
      </c>
      <c r="B52" s="51">
        <v>2024</v>
      </c>
      <c r="C52" s="52" t="s">
        <v>12</v>
      </c>
      <c r="D52" s="53" t="s">
        <v>59</v>
      </c>
      <c r="E52" s="54">
        <v>3181022</v>
      </c>
      <c r="F52" s="24"/>
    </row>
    <row r="53" spans="1:6" ht="19.8" x14ac:dyDescent="0.3">
      <c r="A53" s="47">
        <v>37</v>
      </c>
      <c r="B53" s="47">
        <v>2024</v>
      </c>
      <c r="C53" s="55" t="s">
        <v>12</v>
      </c>
      <c r="D53" s="49" t="s">
        <v>134</v>
      </c>
      <c r="E53" s="50">
        <v>470772</v>
      </c>
      <c r="F53" s="24"/>
    </row>
    <row r="54" spans="1:6" ht="39.6" x14ac:dyDescent="0.3">
      <c r="A54" s="51">
        <v>37</v>
      </c>
      <c r="B54" s="51">
        <v>2024</v>
      </c>
      <c r="C54" s="57" t="str">
        <f>'2023 - Rider 37'!D7</f>
        <v>Texas Department of Transportation Maritime Division</v>
      </c>
      <c r="D54" s="53" t="s">
        <v>61</v>
      </c>
      <c r="E54" s="54">
        <v>130465</v>
      </c>
      <c r="F54" s="24"/>
    </row>
    <row r="55" spans="1:6" ht="19.8" x14ac:dyDescent="0.3">
      <c r="A55" s="47">
        <v>37</v>
      </c>
      <c r="B55" s="47">
        <v>2024</v>
      </c>
      <c r="C55" s="49" t="str">
        <f>'2023 - Rider 37'!D8</f>
        <v>Texas Department of Transportation Maritime Division</v>
      </c>
      <c r="D55" s="49" t="s">
        <v>62</v>
      </c>
      <c r="E55" s="50">
        <v>104572</v>
      </c>
      <c r="F55" s="24"/>
    </row>
    <row r="56" spans="1:6" ht="19.8" x14ac:dyDescent="0.3">
      <c r="A56" s="51">
        <v>37</v>
      </c>
      <c r="B56" s="51">
        <v>2024</v>
      </c>
      <c r="C56" s="52" t="s">
        <v>34</v>
      </c>
      <c r="D56" s="53" t="s">
        <v>63</v>
      </c>
      <c r="E56" s="54">
        <v>2665548</v>
      </c>
      <c r="F56" s="24"/>
    </row>
    <row r="57" spans="1:6" ht="19.8" x14ac:dyDescent="0.3">
      <c r="A57" s="47">
        <v>37</v>
      </c>
      <c r="B57" s="47">
        <v>2024</v>
      </c>
      <c r="C57" s="55" t="s">
        <v>4</v>
      </c>
      <c r="D57" s="49" t="s">
        <v>65</v>
      </c>
      <c r="E57" s="50">
        <v>8000000</v>
      </c>
      <c r="F57" s="24"/>
    </row>
    <row r="58" spans="1:6" ht="19.8" x14ac:dyDescent="0.3">
      <c r="A58" s="51">
        <v>37</v>
      </c>
      <c r="B58" s="51">
        <v>2025</v>
      </c>
      <c r="C58" s="52" t="s">
        <v>66</v>
      </c>
      <c r="D58" s="53" t="s">
        <v>135</v>
      </c>
      <c r="E58" s="54">
        <v>779081</v>
      </c>
      <c r="F58" s="24"/>
    </row>
    <row r="59" spans="1:6" ht="19.8" x14ac:dyDescent="0.3">
      <c r="A59" s="47">
        <v>37</v>
      </c>
      <c r="B59" s="47">
        <v>2025</v>
      </c>
      <c r="C59" s="55" t="s">
        <v>66</v>
      </c>
      <c r="D59" s="49" t="s">
        <v>68</v>
      </c>
      <c r="E59" s="50">
        <v>6733044</v>
      </c>
      <c r="F59" s="24"/>
    </row>
    <row r="60" spans="1:6" ht="19.8" x14ac:dyDescent="0.3">
      <c r="A60" s="51">
        <v>37</v>
      </c>
      <c r="B60" s="51">
        <v>2025</v>
      </c>
      <c r="C60" s="52" t="s">
        <v>18</v>
      </c>
      <c r="D60" s="53" t="s">
        <v>69</v>
      </c>
      <c r="E60" s="54">
        <v>950547</v>
      </c>
      <c r="F60" s="24"/>
    </row>
    <row r="61" spans="1:6" ht="19.8" x14ac:dyDescent="0.3">
      <c r="A61" s="47">
        <v>37</v>
      </c>
      <c r="B61" s="47">
        <v>2025</v>
      </c>
      <c r="C61" s="49" t="s">
        <v>18</v>
      </c>
      <c r="D61" s="49" t="s">
        <v>70</v>
      </c>
      <c r="E61" s="50">
        <v>3802189</v>
      </c>
      <c r="F61" s="24"/>
    </row>
    <row r="62" spans="1:6" ht="19.8" x14ac:dyDescent="0.3">
      <c r="A62" s="51">
        <v>37</v>
      </c>
      <c r="B62" s="51">
        <v>2025</v>
      </c>
      <c r="C62" s="53" t="s">
        <v>7</v>
      </c>
      <c r="D62" s="53" t="s">
        <v>71</v>
      </c>
      <c r="E62" s="54">
        <v>2495187</v>
      </c>
      <c r="F62" s="24"/>
    </row>
    <row r="63" spans="1:6" ht="19.8" x14ac:dyDescent="0.3">
      <c r="A63" s="47">
        <v>37</v>
      </c>
      <c r="B63" s="47">
        <v>2025</v>
      </c>
      <c r="C63" s="49" t="s">
        <v>12</v>
      </c>
      <c r="D63" s="49" t="s">
        <v>136</v>
      </c>
      <c r="E63" s="50">
        <v>1445599</v>
      </c>
      <c r="F63" s="24"/>
    </row>
    <row r="64" spans="1:6" ht="39.6" x14ac:dyDescent="0.3">
      <c r="A64" s="51">
        <v>37</v>
      </c>
      <c r="B64" s="51">
        <v>2025</v>
      </c>
      <c r="C64" s="53" t="s">
        <v>12</v>
      </c>
      <c r="D64" s="57" t="s">
        <v>137</v>
      </c>
      <c r="E64" s="54">
        <v>1870923</v>
      </c>
      <c r="F64" s="24"/>
    </row>
    <row r="65" spans="1:6" ht="19.8" x14ac:dyDescent="0.3">
      <c r="A65" s="47">
        <v>37</v>
      </c>
      <c r="B65" s="47">
        <v>2025</v>
      </c>
      <c r="C65" s="49" t="str">
        <f>'2023 - Rider 37'!D18</f>
        <v>Texas Department of Transportation Maritime Division</v>
      </c>
      <c r="D65" s="49" t="s">
        <v>73</v>
      </c>
      <c r="E65" s="50">
        <v>129627</v>
      </c>
      <c r="F65" s="24"/>
    </row>
    <row r="66" spans="1:6" ht="19.8" x14ac:dyDescent="0.3">
      <c r="A66" s="51">
        <v>37</v>
      </c>
      <c r="B66" s="51">
        <v>2025</v>
      </c>
      <c r="C66" s="53" t="str">
        <f>'2023 - Rider 37'!D19</f>
        <v>Texas Department of Transportation Maritime Division</v>
      </c>
      <c r="D66" s="53" t="s">
        <v>74</v>
      </c>
      <c r="E66" s="54">
        <v>169021</v>
      </c>
      <c r="F66" s="24"/>
    </row>
    <row r="67" spans="1:6" ht="19.8" x14ac:dyDescent="0.3">
      <c r="A67" s="47">
        <v>37</v>
      </c>
      <c r="B67" s="47">
        <v>2025</v>
      </c>
      <c r="C67" s="49" t="str">
        <f>'2023 - Rider 37'!D20</f>
        <v>Texas Department of Transportation Maritime Division</v>
      </c>
      <c r="D67" s="49" t="s">
        <v>75</v>
      </c>
      <c r="E67" s="50">
        <v>58025</v>
      </c>
      <c r="F67" s="24"/>
    </row>
    <row r="68" spans="1:6" ht="19.8" x14ac:dyDescent="0.3">
      <c r="A68" s="51">
        <v>37</v>
      </c>
      <c r="B68" s="51">
        <v>2025</v>
      </c>
      <c r="C68" s="53" t="s">
        <v>9</v>
      </c>
      <c r="D68" s="53" t="s">
        <v>76</v>
      </c>
      <c r="E68" s="54">
        <v>1566757</v>
      </c>
      <c r="F68" s="24"/>
    </row>
    <row r="69" spans="1:6" ht="19.8" x14ac:dyDescent="0.3">
      <c r="A69" s="47">
        <v>36</v>
      </c>
      <c r="B69" s="47" t="s">
        <v>77</v>
      </c>
      <c r="C69" s="55" t="s">
        <v>4</v>
      </c>
      <c r="D69" s="49" t="s">
        <v>79</v>
      </c>
      <c r="E69" s="56">
        <v>3447654.96683235</v>
      </c>
      <c r="F69" s="24"/>
    </row>
    <row r="70" spans="1:6" ht="19.8" x14ac:dyDescent="0.3">
      <c r="A70" s="51">
        <v>36</v>
      </c>
      <c r="B70" s="51" t="s">
        <v>77</v>
      </c>
      <c r="C70" s="52" t="s">
        <v>66</v>
      </c>
      <c r="D70" s="53" t="s">
        <v>80</v>
      </c>
      <c r="E70" s="54">
        <v>3357868.4834699999</v>
      </c>
      <c r="F70" s="24"/>
    </row>
    <row r="71" spans="1:6" ht="19.8" x14ac:dyDescent="0.3">
      <c r="A71" s="47">
        <v>36</v>
      </c>
      <c r="B71" s="47" t="s">
        <v>77</v>
      </c>
      <c r="C71" s="55" t="s">
        <v>7</v>
      </c>
      <c r="D71" s="49" t="s">
        <v>81</v>
      </c>
      <c r="E71" s="50">
        <v>1167954.2551200001</v>
      </c>
      <c r="F71" s="24"/>
    </row>
    <row r="72" spans="1:6" ht="19.8" x14ac:dyDescent="0.3">
      <c r="A72" s="51">
        <v>36</v>
      </c>
      <c r="B72" s="51" t="s">
        <v>77</v>
      </c>
      <c r="C72" s="57" t="s">
        <v>78</v>
      </c>
      <c r="D72" s="53" t="s">
        <v>147</v>
      </c>
      <c r="E72" s="54">
        <v>5286452.9472369002</v>
      </c>
      <c r="F72" s="24"/>
    </row>
    <row r="73" spans="1:6" ht="19.8" x14ac:dyDescent="0.3">
      <c r="A73" s="47">
        <v>36</v>
      </c>
      <c r="B73" s="47" t="s">
        <v>77</v>
      </c>
      <c r="C73" s="49" t="s">
        <v>18</v>
      </c>
      <c r="D73" s="49" t="s">
        <v>82</v>
      </c>
      <c r="E73" s="50">
        <v>1094957.114175</v>
      </c>
      <c r="F73" s="24"/>
    </row>
    <row r="74" spans="1:6" ht="19.8" x14ac:dyDescent="0.3">
      <c r="A74" s="51">
        <v>36</v>
      </c>
      <c r="B74" s="51" t="s">
        <v>77</v>
      </c>
      <c r="C74" s="52" t="s">
        <v>13</v>
      </c>
      <c r="D74" s="53" t="s">
        <v>83</v>
      </c>
      <c r="E74" s="54">
        <v>7299714.0944999997</v>
      </c>
      <c r="F74" s="24"/>
    </row>
    <row r="75" spans="1:6" ht="19.8" x14ac:dyDescent="0.3">
      <c r="A75" s="47">
        <v>36</v>
      </c>
      <c r="B75" s="47" t="s">
        <v>77</v>
      </c>
      <c r="C75" s="55" t="s">
        <v>9</v>
      </c>
      <c r="D75" s="49" t="s">
        <v>84</v>
      </c>
      <c r="E75" s="50">
        <v>3649857.0472499998</v>
      </c>
      <c r="F75" s="24"/>
    </row>
    <row r="76" spans="1:6" ht="19.8" x14ac:dyDescent="0.3">
      <c r="A76" s="51">
        <v>36</v>
      </c>
      <c r="B76" s="51" t="s">
        <v>77</v>
      </c>
      <c r="C76" s="52" t="s">
        <v>5</v>
      </c>
      <c r="D76" s="53" t="s">
        <v>85</v>
      </c>
      <c r="E76" s="54">
        <v>2919885.6378000001</v>
      </c>
      <c r="F76" s="24"/>
    </row>
    <row r="77" spans="1:6" ht="19.8" x14ac:dyDescent="0.3">
      <c r="A77" s="47">
        <v>36</v>
      </c>
      <c r="B77" s="47" t="s">
        <v>77</v>
      </c>
      <c r="C77" s="55" t="s">
        <v>34</v>
      </c>
      <c r="D77" s="49" t="s">
        <v>86</v>
      </c>
      <c r="E77" s="50">
        <v>3989293.7526442502</v>
      </c>
      <c r="F77" s="24"/>
    </row>
    <row r="78" spans="1:6" ht="19.8" x14ac:dyDescent="0.3">
      <c r="A78" s="51">
        <v>36</v>
      </c>
      <c r="B78" s="51" t="s">
        <v>77</v>
      </c>
      <c r="C78" s="58" t="s">
        <v>6</v>
      </c>
      <c r="D78" s="59" t="s">
        <v>87</v>
      </c>
      <c r="E78" s="60">
        <v>7786361.7007999998</v>
      </c>
      <c r="F78" s="24"/>
    </row>
    <row r="79" spans="1:6" x14ac:dyDescent="0.3">
      <c r="A79" s="24"/>
      <c r="B79" s="24"/>
      <c r="C79" s="30"/>
      <c r="D79" s="24"/>
      <c r="E79" s="31"/>
      <c r="F79" s="24"/>
    </row>
    <row r="80" spans="1:6" x14ac:dyDescent="0.3">
      <c r="A80" s="24"/>
      <c r="B80" s="24"/>
      <c r="C80" s="30"/>
      <c r="D80" s="24"/>
      <c r="E80" s="31"/>
      <c r="F80" s="24"/>
    </row>
  </sheetData>
  <sortState xmlns:xlrd2="http://schemas.microsoft.com/office/spreadsheetml/2017/richdata2" ref="A3:C36">
    <sortCondition descending="1" ref="A3:A36"/>
    <sortCondition ref="B3:B36"/>
    <sortCondition ref="C3:C36"/>
  </sortState>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6"/>
  <sheetViews>
    <sheetView zoomScale="73" zoomScaleNormal="100" workbookViewId="0">
      <selection activeCell="C2" sqref="C2"/>
    </sheetView>
  </sheetViews>
  <sheetFormatPr defaultColWidth="8.77734375" defaultRowHeight="14.4" x14ac:dyDescent="0.3"/>
  <cols>
    <col min="1" max="1" width="25.88671875" style="8" customWidth="1"/>
    <col min="2" max="2" width="20" style="8" customWidth="1"/>
    <col min="3" max="3" width="78.77734375" style="9" bestFit="1" customWidth="1"/>
    <col min="4" max="4" width="17.44140625" style="8" bestFit="1" customWidth="1"/>
    <col min="5" max="5" width="39.6640625" style="10" customWidth="1"/>
    <col min="6" max="6" width="67.109375" style="10" customWidth="1"/>
    <col min="7" max="7" width="34.44140625" style="8" customWidth="1"/>
    <col min="9" max="16384" width="8.77734375" style="8"/>
  </cols>
  <sheetData>
    <row r="1" spans="1:8" ht="21.6" thickBot="1" x14ac:dyDescent="0.45">
      <c r="A1" s="35" t="s">
        <v>93</v>
      </c>
      <c r="B1" s="46"/>
      <c r="C1" s="43"/>
      <c r="D1" s="46"/>
      <c r="E1" s="61"/>
      <c r="F1" s="61"/>
      <c r="G1" s="46"/>
    </row>
    <row r="2" spans="1:8" s="5" customFormat="1" ht="20.399999999999999" thickTop="1" x14ac:dyDescent="0.3">
      <c r="A2" s="38" t="s">
        <v>181</v>
      </c>
      <c r="B2" s="62" t="s">
        <v>0</v>
      </c>
      <c r="C2" s="63" t="s">
        <v>166</v>
      </c>
      <c r="D2" s="63" t="s">
        <v>1</v>
      </c>
      <c r="E2" s="64" t="s">
        <v>14</v>
      </c>
      <c r="F2" s="65" t="s">
        <v>2</v>
      </c>
      <c r="G2" s="66" t="s">
        <v>3</v>
      </c>
    </row>
    <row r="3" spans="1:8" ht="59.4" x14ac:dyDescent="0.3">
      <c r="A3" s="42">
        <v>48</v>
      </c>
      <c r="B3" s="42">
        <v>2016</v>
      </c>
      <c r="C3" s="43" t="s">
        <v>5</v>
      </c>
      <c r="D3" s="43" t="s">
        <v>5</v>
      </c>
      <c r="E3" s="61" t="s">
        <v>20</v>
      </c>
      <c r="F3" s="61" t="s">
        <v>182</v>
      </c>
      <c r="G3" s="45">
        <v>550618</v>
      </c>
      <c r="H3" s="8"/>
    </row>
    <row r="4" spans="1:8" ht="39.6" x14ac:dyDescent="0.3">
      <c r="A4" s="42">
        <v>48</v>
      </c>
      <c r="B4" s="42">
        <v>2016</v>
      </c>
      <c r="C4" s="43" t="s">
        <v>51</v>
      </c>
      <c r="D4" s="43" t="s">
        <v>10</v>
      </c>
      <c r="E4" s="67" t="s">
        <v>124</v>
      </c>
      <c r="F4" s="61" t="s">
        <v>128</v>
      </c>
      <c r="G4" s="45">
        <v>76962</v>
      </c>
      <c r="H4" s="8"/>
    </row>
    <row r="5" spans="1:8" ht="39.6" x14ac:dyDescent="0.3">
      <c r="A5" s="42">
        <v>48</v>
      </c>
      <c r="B5" s="42">
        <v>2016</v>
      </c>
      <c r="C5" s="43" t="s">
        <v>11</v>
      </c>
      <c r="D5" s="43" t="s">
        <v>11</v>
      </c>
      <c r="E5" s="67" t="s">
        <v>21</v>
      </c>
      <c r="F5" s="61" t="s">
        <v>22</v>
      </c>
      <c r="G5" s="45">
        <v>1675000</v>
      </c>
      <c r="H5" s="8"/>
    </row>
    <row r="6" spans="1:8" ht="79.2" x14ac:dyDescent="0.3">
      <c r="A6" s="42">
        <v>48</v>
      </c>
      <c r="B6" s="42">
        <v>2016</v>
      </c>
      <c r="C6" s="43" t="s">
        <v>6</v>
      </c>
      <c r="D6" s="43" t="s">
        <v>7</v>
      </c>
      <c r="E6" s="67" t="s">
        <v>125</v>
      </c>
      <c r="F6" s="61" t="s">
        <v>129</v>
      </c>
      <c r="G6" s="45">
        <v>1088471</v>
      </c>
      <c r="H6" s="8"/>
    </row>
    <row r="7" spans="1:8" ht="118.8" x14ac:dyDescent="0.3">
      <c r="A7" s="42">
        <v>48</v>
      </c>
      <c r="B7" s="42">
        <v>2016</v>
      </c>
      <c r="C7" s="43" t="s">
        <v>6</v>
      </c>
      <c r="D7" s="43" t="s">
        <v>6</v>
      </c>
      <c r="E7" s="67" t="s">
        <v>183</v>
      </c>
      <c r="F7" s="61" t="s">
        <v>130</v>
      </c>
      <c r="G7" s="45">
        <v>10191050</v>
      </c>
      <c r="H7" s="8"/>
    </row>
    <row r="8" spans="1:8" ht="59.4" x14ac:dyDescent="0.3">
      <c r="A8" s="42">
        <v>48</v>
      </c>
      <c r="B8" s="42">
        <v>2016</v>
      </c>
      <c r="C8" s="43" t="s">
        <v>51</v>
      </c>
      <c r="D8" s="43" t="s">
        <v>8</v>
      </c>
      <c r="E8" s="67" t="s">
        <v>126</v>
      </c>
      <c r="F8" s="61" t="s">
        <v>156</v>
      </c>
      <c r="G8" s="45">
        <v>2323731</v>
      </c>
      <c r="H8" s="8"/>
    </row>
    <row r="9" spans="1:8" ht="59.4" x14ac:dyDescent="0.3">
      <c r="A9" s="42">
        <v>48</v>
      </c>
      <c r="B9" s="42">
        <v>2016</v>
      </c>
      <c r="C9" s="43" t="s">
        <v>5</v>
      </c>
      <c r="D9" s="43" t="s">
        <v>4</v>
      </c>
      <c r="E9" s="61" t="s">
        <v>19</v>
      </c>
      <c r="F9" s="61" t="s">
        <v>157</v>
      </c>
      <c r="G9" s="45">
        <v>1237500</v>
      </c>
      <c r="H9" s="8"/>
    </row>
    <row r="10" spans="1:8" ht="59.4" x14ac:dyDescent="0.3">
      <c r="A10" s="42">
        <v>48</v>
      </c>
      <c r="B10" s="42">
        <v>2016</v>
      </c>
      <c r="C10" s="43" t="s">
        <v>51</v>
      </c>
      <c r="D10" s="43" t="s">
        <v>9</v>
      </c>
      <c r="E10" s="67" t="s">
        <v>127</v>
      </c>
      <c r="F10" s="61" t="s">
        <v>184</v>
      </c>
      <c r="G10" s="45">
        <v>2856668</v>
      </c>
      <c r="H10" s="8"/>
    </row>
    <row r="11" spans="1:8" ht="16.2" x14ac:dyDescent="0.3">
      <c r="A11" s="22"/>
      <c r="B11" s="22"/>
      <c r="C11" s="21"/>
      <c r="D11" s="22"/>
      <c r="E11" s="23"/>
      <c r="F11" s="23"/>
      <c r="G11" s="22"/>
    </row>
    <row r="12" spans="1:8" ht="16.2" x14ac:dyDescent="0.3">
      <c r="A12" s="22"/>
      <c r="B12" s="22"/>
      <c r="C12" s="21"/>
      <c r="D12" s="22"/>
      <c r="E12" s="23"/>
      <c r="F12" s="23"/>
      <c r="G12" s="22"/>
    </row>
    <row r="16" spans="1:8" x14ac:dyDescent="0.3">
      <c r="C16" s="1"/>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6"/>
  <sheetViews>
    <sheetView zoomScale="86" zoomScaleNormal="100" workbookViewId="0">
      <selection activeCell="B3" sqref="B3"/>
    </sheetView>
  </sheetViews>
  <sheetFormatPr defaultColWidth="8.77734375" defaultRowHeight="14.4" x14ac:dyDescent="0.3"/>
  <cols>
    <col min="1" max="1" width="24" style="6" customWidth="1"/>
    <col min="2" max="2" width="19.77734375" style="6" customWidth="1"/>
    <col min="3" max="3" width="77.33203125" style="3" bestFit="1" customWidth="1"/>
    <col min="4" max="4" width="17.44140625" style="6" bestFit="1" customWidth="1"/>
    <col min="5" max="5" width="17.6640625" style="7" bestFit="1" customWidth="1"/>
    <col min="6" max="6" width="57.21875" style="7" customWidth="1"/>
    <col min="7" max="7" width="33.33203125" style="6" customWidth="1"/>
    <col min="9" max="16384" width="8.77734375" style="6"/>
  </cols>
  <sheetData>
    <row r="1" spans="1:8" ht="21.6" thickBot="1" x14ac:dyDescent="0.45">
      <c r="A1" s="35" t="s">
        <v>94</v>
      </c>
      <c r="B1" s="46"/>
      <c r="C1" s="43"/>
      <c r="D1" s="46"/>
      <c r="E1" s="61"/>
      <c r="F1" s="61"/>
      <c r="G1" s="46"/>
    </row>
    <row r="2" spans="1:8" s="5" customFormat="1" ht="40.200000000000003" thickTop="1" x14ac:dyDescent="0.3">
      <c r="A2" s="62" t="s">
        <v>181</v>
      </c>
      <c r="B2" s="62" t="s">
        <v>0</v>
      </c>
      <c r="C2" s="63" t="s">
        <v>166</v>
      </c>
      <c r="D2" s="63" t="s">
        <v>1</v>
      </c>
      <c r="E2" s="64" t="s">
        <v>14</v>
      </c>
      <c r="F2" s="65" t="s">
        <v>2</v>
      </c>
      <c r="G2" s="66" t="s">
        <v>3</v>
      </c>
    </row>
    <row r="3" spans="1:8" ht="99" x14ac:dyDescent="0.3">
      <c r="A3" s="42">
        <v>45</v>
      </c>
      <c r="B3" s="42">
        <v>2018</v>
      </c>
      <c r="C3" s="43" t="s">
        <v>5</v>
      </c>
      <c r="D3" s="43" t="s">
        <v>5</v>
      </c>
      <c r="E3" s="61" t="s">
        <v>37</v>
      </c>
      <c r="F3" s="61" t="s">
        <v>159</v>
      </c>
      <c r="G3" s="45">
        <v>5087464</v>
      </c>
      <c r="H3" s="6"/>
    </row>
    <row r="4" spans="1:8" ht="277.2" x14ac:dyDescent="0.3">
      <c r="A4" s="42">
        <v>45</v>
      </c>
      <c r="B4" s="42">
        <v>2018</v>
      </c>
      <c r="C4" s="43" t="s">
        <v>52</v>
      </c>
      <c r="D4" s="43" t="s">
        <v>12</v>
      </c>
      <c r="E4" s="61" t="s">
        <v>38</v>
      </c>
      <c r="F4" s="61" t="s">
        <v>160</v>
      </c>
      <c r="G4" s="45">
        <v>7847611</v>
      </c>
      <c r="H4" s="6"/>
    </row>
    <row r="5" spans="1:8" ht="59.4" x14ac:dyDescent="0.3">
      <c r="A5" s="42">
        <v>45</v>
      </c>
      <c r="B5" s="42">
        <v>2018</v>
      </c>
      <c r="C5" s="43" t="s">
        <v>51</v>
      </c>
      <c r="D5" s="43" t="s">
        <v>8</v>
      </c>
      <c r="E5" s="61" t="s">
        <v>39</v>
      </c>
      <c r="F5" s="61" t="s">
        <v>161</v>
      </c>
      <c r="G5" s="45">
        <v>1283355</v>
      </c>
      <c r="H5" s="6"/>
    </row>
    <row r="6" spans="1:8" ht="59.4" x14ac:dyDescent="0.3">
      <c r="A6" s="42">
        <v>45</v>
      </c>
      <c r="B6" s="42">
        <v>2018</v>
      </c>
      <c r="C6" s="43" t="s">
        <v>5</v>
      </c>
      <c r="D6" s="43" t="s">
        <v>4</v>
      </c>
      <c r="E6" s="61" t="s">
        <v>42</v>
      </c>
      <c r="F6" s="61" t="s">
        <v>122</v>
      </c>
      <c r="G6" s="45">
        <v>834554</v>
      </c>
      <c r="H6" s="6"/>
    </row>
    <row r="7" spans="1:8" ht="59.4" x14ac:dyDescent="0.3">
      <c r="A7" s="42">
        <v>45</v>
      </c>
      <c r="B7" s="42">
        <v>2018</v>
      </c>
      <c r="C7" s="43" t="s">
        <v>5</v>
      </c>
      <c r="D7" s="43" t="s">
        <v>4</v>
      </c>
      <c r="E7" s="61" t="s">
        <v>40</v>
      </c>
      <c r="F7" s="61" t="s">
        <v>123</v>
      </c>
      <c r="G7" s="45">
        <v>810450</v>
      </c>
      <c r="H7" s="6"/>
    </row>
    <row r="8" spans="1:8" ht="118.8" x14ac:dyDescent="0.3">
      <c r="A8" s="42">
        <v>45</v>
      </c>
      <c r="B8" s="42">
        <v>2018</v>
      </c>
      <c r="C8" s="43" t="s">
        <v>51</v>
      </c>
      <c r="D8" s="43" t="s">
        <v>9</v>
      </c>
      <c r="E8" s="61" t="s">
        <v>41</v>
      </c>
      <c r="F8" s="61" t="s">
        <v>131</v>
      </c>
      <c r="G8" s="45">
        <v>1870212</v>
      </c>
      <c r="H8" s="6"/>
    </row>
    <row r="9" spans="1:8" ht="138.6" x14ac:dyDescent="0.3">
      <c r="A9" s="42">
        <v>45</v>
      </c>
      <c r="B9" s="42">
        <v>2019</v>
      </c>
      <c r="C9" s="43" t="s">
        <v>52</v>
      </c>
      <c r="D9" s="43" t="s">
        <v>13</v>
      </c>
      <c r="E9" s="61" t="s">
        <v>56</v>
      </c>
      <c r="F9" s="61" t="s">
        <v>162</v>
      </c>
      <c r="G9" s="45">
        <v>1532868</v>
      </c>
      <c r="H9" s="6"/>
    </row>
    <row r="10" spans="1:8" ht="138.6" x14ac:dyDescent="0.3">
      <c r="A10" s="42">
        <v>45</v>
      </c>
      <c r="B10" s="42">
        <v>2019</v>
      </c>
      <c r="C10" s="43" t="s">
        <v>51</v>
      </c>
      <c r="D10" s="43" t="s">
        <v>10</v>
      </c>
      <c r="E10" s="61" t="s">
        <v>119</v>
      </c>
      <c r="F10" s="61" t="s">
        <v>121</v>
      </c>
      <c r="G10" s="45">
        <v>3870875</v>
      </c>
      <c r="H10" s="6"/>
    </row>
    <row r="11" spans="1:8" ht="158.4" x14ac:dyDescent="0.3">
      <c r="A11" s="42">
        <v>45</v>
      </c>
      <c r="B11" s="42">
        <v>2019</v>
      </c>
      <c r="C11" s="43" t="s">
        <v>11</v>
      </c>
      <c r="D11" s="43" t="s">
        <v>11</v>
      </c>
      <c r="E11" s="61" t="s">
        <v>158</v>
      </c>
      <c r="F11" s="61" t="s">
        <v>120</v>
      </c>
      <c r="G11" s="45">
        <v>2233458</v>
      </c>
      <c r="H11" s="6"/>
    </row>
    <row r="12" spans="1:8" ht="118.8" x14ac:dyDescent="0.3">
      <c r="A12" s="42">
        <v>45</v>
      </c>
      <c r="B12" s="42">
        <v>2019</v>
      </c>
      <c r="C12" s="43" t="s">
        <v>11</v>
      </c>
      <c r="D12" s="43" t="s">
        <v>11</v>
      </c>
      <c r="E12" s="61" t="s">
        <v>43</v>
      </c>
      <c r="F12" s="61" t="s">
        <v>118</v>
      </c>
      <c r="G12" s="45">
        <v>1931108</v>
      </c>
      <c r="H12" s="6"/>
    </row>
    <row r="13" spans="1:8" ht="138.6" x14ac:dyDescent="0.3">
      <c r="A13" s="42">
        <v>45</v>
      </c>
      <c r="B13" s="42">
        <v>2019</v>
      </c>
      <c r="C13" s="43" t="s">
        <v>6</v>
      </c>
      <c r="D13" s="43" t="s">
        <v>6</v>
      </c>
      <c r="E13" s="61" t="s">
        <v>44</v>
      </c>
      <c r="F13" s="61" t="s">
        <v>117</v>
      </c>
      <c r="G13" s="45">
        <v>9675000</v>
      </c>
      <c r="H13" s="6"/>
    </row>
    <row r="14" spans="1:8" ht="79.2" x14ac:dyDescent="0.3">
      <c r="A14" s="42">
        <v>45</v>
      </c>
      <c r="B14" s="42">
        <v>2019</v>
      </c>
      <c r="C14" s="43" t="s">
        <v>51</v>
      </c>
      <c r="D14" s="43" t="s">
        <v>8</v>
      </c>
      <c r="E14" s="61" t="s">
        <v>45</v>
      </c>
      <c r="F14" s="61" t="s">
        <v>116</v>
      </c>
      <c r="G14" s="45">
        <v>756700</v>
      </c>
      <c r="H14" s="6"/>
    </row>
    <row r="15" spans="1:8" ht="16.2" x14ac:dyDescent="0.3">
      <c r="A15" s="27"/>
      <c r="B15" s="27"/>
      <c r="C15" s="26"/>
      <c r="D15" s="27"/>
      <c r="E15" s="32"/>
      <c r="F15" s="32"/>
      <c r="G15" s="27"/>
    </row>
    <row r="16" spans="1:8" ht="16.2" x14ac:dyDescent="0.3">
      <c r="A16" s="22"/>
      <c r="B16" s="22"/>
      <c r="C16" s="21"/>
      <c r="D16" s="22"/>
      <c r="E16" s="23"/>
      <c r="F16" s="23"/>
      <c r="G16" s="22"/>
    </row>
  </sheetData>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2"/>
  <sheetViews>
    <sheetView zoomScaleNormal="100" workbookViewId="0">
      <selection activeCell="C3" sqref="C3"/>
    </sheetView>
  </sheetViews>
  <sheetFormatPr defaultColWidth="8.77734375" defaultRowHeight="14.4" x14ac:dyDescent="0.3"/>
  <cols>
    <col min="1" max="1" width="14.88671875" style="19" customWidth="1"/>
    <col min="2" max="2" width="11.6640625" style="19" customWidth="1"/>
    <col min="3" max="3" width="77.33203125" style="19" bestFit="1" customWidth="1"/>
    <col min="4" max="4" width="22.6640625" style="19" customWidth="1"/>
    <col min="5" max="5" width="33.6640625" style="19" customWidth="1"/>
    <col min="6" max="6" width="44.6640625" style="19" customWidth="1"/>
    <col min="7" max="7" width="22.88671875" style="19" customWidth="1"/>
    <col min="9" max="16384" width="8.77734375" style="19"/>
  </cols>
  <sheetData>
    <row r="1" spans="1:8" ht="21.6" thickBot="1" x14ac:dyDescent="0.45">
      <c r="A1" s="35" t="s">
        <v>95</v>
      </c>
      <c r="B1" s="57"/>
      <c r="C1" s="57"/>
      <c r="D1" s="57"/>
      <c r="E1" s="57"/>
      <c r="F1" s="57"/>
      <c r="G1" s="57"/>
    </row>
    <row r="2" spans="1:8" s="17" customFormat="1" ht="60" thickTop="1" x14ac:dyDescent="0.3">
      <c r="A2" s="68" t="s">
        <v>181</v>
      </c>
      <c r="B2" s="68" t="s">
        <v>0</v>
      </c>
      <c r="C2" s="63" t="s">
        <v>166</v>
      </c>
      <c r="D2" s="69" t="s">
        <v>1</v>
      </c>
      <c r="E2" s="70" t="s">
        <v>14</v>
      </c>
      <c r="F2" s="71" t="s">
        <v>2</v>
      </c>
      <c r="G2" s="72" t="s">
        <v>3</v>
      </c>
    </row>
    <row r="3" spans="1:8" s="18" customFormat="1" ht="99" x14ac:dyDescent="0.3">
      <c r="A3" s="51">
        <v>38</v>
      </c>
      <c r="B3" s="51">
        <v>2020</v>
      </c>
      <c r="C3" s="73" t="s">
        <v>5</v>
      </c>
      <c r="D3" s="73" t="s">
        <v>5</v>
      </c>
      <c r="E3" s="57" t="s">
        <v>99</v>
      </c>
      <c r="F3" s="57" t="s">
        <v>102</v>
      </c>
      <c r="G3" s="54">
        <v>1570019</v>
      </c>
    </row>
    <row r="4" spans="1:8" s="18" customFormat="1" ht="158.4" x14ac:dyDescent="0.3">
      <c r="A4" s="51">
        <v>38</v>
      </c>
      <c r="B4" s="51">
        <v>2020</v>
      </c>
      <c r="C4" s="73" t="s">
        <v>11</v>
      </c>
      <c r="D4" s="73" t="s">
        <v>11</v>
      </c>
      <c r="E4" s="57" t="s">
        <v>46</v>
      </c>
      <c r="F4" s="57" t="s">
        <v>185</v>
      </c>
      <c r="G4" s="54">
        <v>3763988</v>
      </c>
    </row>
    <row r="5" spans="1:8" s="18" customFormat="1" ht="118.8" x14ac:dyDescent="0.3">
      <c r="A5" s="51">
        <v>38</v>
      </c>
      <c r="B5" s="51">
        <v>2020</v>
      </c>
      <c r="C5" s="73" t="s">
        <v>52</v>
      </c>
      <c r="D5" s="73" t="s">
        <v>12</v>
      </c>
      <c r="E5" s="57" t="s">
        <v>47</v>
      </c>
      <c r="F5" s="57" t="s">
        <v>115</v>
      </c>
      <c r="G5" s="54">
        <v>5262841</v>
      </c>
    </row>
    <row r="6" spans="1:8" s="18" customFormat="1" ht="118.8" x14ac:dyDescent="0.3">
      <c r="A6" s="51">
        <v>38</v>
      </c>
      <c r="B6" s="51">
        <v>2020</v>
      </c>
      <c r="C6" s="73" t="s">
        <v>6</v>
      </c>
      <c r="D6" s="73" t="s">
        <v>6</v>
      </c>
      <c r="E6" s="57" t="s">
        <v>100</v>
      </c>
      <c r="F6" s="57" t="s">
        <v>103</v>
      </c>
      <c r="G6" s="54">
        <v>1116637</v>
      </c>
    </row>
    <row r="7" spans="1:8" s="18" customFormat="1" ht="118.8" x14ac:dyDescent="0.3">
      <c r="A7" s="51">
        <v>38</v>
      </c>
      <c r="B7" s="51">
        <v>2020</v>
      </c>
      <c r="C7" s="73" t="s">
        <v>52</v>
      </c>
      <c r="D7" s="73" t="s">
        <v>16</v>
      </c>
      <c r="E7" s="57" t="s">
        <v>132</v>
      </c>
      <c r="F7" s="57" t="s">
        <v>163</v>
      </c>
      <c r="G7" s="54">
        <v>2919107</v>
      </c>
    </row>
    <row r="8" spans="1:8" ht="59.4" x14ac:dyDescent="0.3">
      <c r="A8" s="74">
        <v>38</v>
      </c>
      <c r="B8" s="74">
        <v>2020</v>
      </c>
      <c r="C8" s="52" t="s">
        <v>5</v>
      </c>
      <c r="D8" s="52" t="s">
        <v>4</v>
      </c>
      <c r="E8" s="57" t="s">
        <v>54</v>
      </c>
      <c r="F8" s="57" t="s">
        <v>114</v>
      </c>
      <c r="G8" s="75">
        <v>1497386</v>
      </c>
      <c r="H8" s="19"/>
    </row>
    <row r="9" spans="1:8" s="18" customFormat="1" ht="99" x14ac:dyDescent="0.3">
      <c r="A9" s="51">
        <v>38</v>
      </c>
      <c r="B9" s="51">
        <v>2020</v>
      </c>
      <c r="C9" s="73" t="s">
        <v>51</v>
      </c>
      <c r="D9" s="73" t="s">
        <v>9</v>
      </c>
      <c r="E9" s="57" t="s">
        <v>48</v>
      </c>
      <c r="F9" s="57" t="s">
        <v>113</v>
      </c>
      <c r="G9" s="54">
        <v>1431101</v>
      </c>
    </row>
    <row r="10" spans="1:8" s="18" customFormat="1" ht="59.4" x14ac:dyDescent="0.3">
      <c r="A10" s="51">
        <v>38</v>
      </c>
      <c r="B10" s="51">
        <v>2020</v>
      </c>
      <c r="C10" s="73" t="s">
        <v>51</v>
      </c>
      <c r="D10" s="73" t="s">
        <v>15</v>
      </c>
      <c r="E10" s="57" t="s">
        <v>49</v>
      </c>
      <c r="F10" s="57" t="s">
        <v>112</v>
      </c>
      <c r="G10" s="54">
        <v>2437450</v>
      </c>
    </row>
    <row r="11" spans="1:8" s="18" customFormat="1" ht="39.6" x14ac:dyDescent="0.3">
      <c r="A11" s="51">
        <v>38</v>
      </c>
      <c r="B11" s="51">
        <v>2021</v>
      </c>
      <c r="C11" s="73" t="s">
        <v>51</v>
      </c>
      <c r="D11" s="73" t="s">
        <v>10</v>
      </c>
      <c r="E11" s="57" t="s">
        <v>104</v>
      </c>
      <c r="F11" s="57" t="s">
        <v>109</v>
      </c>
      <c r="G11" s="54">
        <v>1999510</v>
      </c>
    </row>
    <row r="12" spans="1:8" s="18" customFormat="1" ht="198" x14ac:dyDescent="0.3">
      <c r="A12" s="51">
        <v>38</v>
      </c>
      <c r="B12" s="51">
        <v>2021</v>
      </c>
      <c r="C12" s="73" t="s">
        <v>11</v>
      </c>
      <c r="D12" s="73" t="s">
        <v>11</v>
      </c>
      <c r="E12" s="57" t="s">
        <v>108</v>
      </c>
      <c r="F12" s="57" t="s">
        <v>111</v>
      </c>
      <c r="G12" s="54">
        <v>2958867</v>
      </c>
    </row>
    <row r="13" spans="1:8" s="18" customFormat="1" ht="99" x14ac:dyDescent="0.3">
      <c r="A13" s="51">
        <v>38</v>
      </c>
      <c r="B13" s="51">
        <v>2021</v>
      </c>
      <c r="C13" s="73" t="s">
        <v>6</v>
      </c>
      <c r="D13" s="73" t="s">
        <v>18</v>
      </c>
      <c r="E13" s="57" t="s">
        <v>105</v>
      </c>
      <c r="F13" s="57" t="s">
        <v>133</v>
      </c>
      <c r="G13" s="54">
        <v>8718537</v>
      </c>
    </row>
    <row r="14" spans="1:8" s="18" customFormat="1" ht="99" x14ac:dyDescent="0.3">
      <c r="A14" s="51">
        <v>38</v>
      </c>
      <c r="B14" s="51">
        <v>2021</v>
      </c>
      <c r="C14" s="73" t="s">
        <v>6</v>
      </c>
      <c r="D14" s="73" t="s">
        <v>7</v>
      </c>
      <c r="E14" s="57" t="s">
        <v>50</v>
      </c>
      <c r="F14" s="57" t="s">
        <v>110</v>
      </c>
      <c r="G14" s="54">
        <v>3750000</v>
      </c>
    </row>
    <row r="15" spans="1:8" s="18" customFormat="1" ht="99" x14ac:dyDescent="0.3">
      <c r="A15" s="51">
        <v>38</v>
      </c>
      <c r="B15" s="51">
        <v>2021</v>
      </c>
      <c r="C15" s="73" t="s">
        <v>51</v>
      </c>
      <c r="D15" s="73" t="s">
        <v>8</v>
      </c>
      <c r="E15" s="57" t="s">
        <v>106</v>
      </c>
      <c r="F15" s="57" t="s">
        <v>107</v>
      </c>
      <c r="G15" s="54">
        <v>1698910</v>
      </c>
    </row>
    <row r="16" spans="1:8" s="18" customFormat="1" ht="79.2" x14ac:dyDescent="0.3">
      <c r="A16" s="51">
        <v>38</v>
      </c>
      <c r="B16" s="51">
        <v>2021</v>
      </c>
      <c r="C16" s="73" t="s">
        <v>5</v>
      </c>
      <c r="D16" s="73" t="s">
        <v>17</v>
      </c>
      <c r="E16" s="57" t="s">
        <v>101</v>
      </c>
      <c r="F16" s="57" t="s">
        <v>186</v>
      </c>
      <c r="G16" s="54">
        <v>874177</v>
      </c>
    </row>
    <row r="17" spans="1:7" ht="16.2" x14ac:dyDescent="0.3">
      <c r="A17" s="29"/>
      <c r="B17" s="29"/>
      <c r="C17" s="29"/>
      <c r="D17" s="29"/>
      <c r="E17" s="29"/>
      <c r="F17" s="29"/>
      <c r="G17" s="29"/>
    </row>
    <row r="18" spans="1:7" ht="16.2" x14ac:dyDescent="0.3">
      <c r="A18" s="29"/>
      <c r="B18" s="29"/>
      <c r="C18" s="29"/>
      <c r="D18" s="29"/>
      <c r="E18" s="29"/>
      <c r="F18" s="29"/>
      <c r="G18" s="29"/>
    </row>
    <row r="19" spans="1:7" ht="16.2" x14ac:dyDescent="0.3">
      <c r="A19" s="29"/>
      <c r="B19" s="29"/>
      <c r="C19" s="29"/>
      <c r="D19" s="29"/>
      <c r="E19" s="29"/>
      <c r="F19" s="29"/>
      <c r="G19" s="29"/>
    </row>
    <row r="21" spans="1:7" x14ac:dyDescent="0.3">
      <c r="E21" s="20"/>
    </row>
    <row r="22" spans="1:7" x14ac:dyDescent="0.3">
      <c r="E22" s="20"/>
    </row>
  </sheetData>
  <phoneticPr fontId="4"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7"/>
  <sheetViews>
    <sheetView workbookViewId="0">
      <selection activeCell="D1" sqref="D1:D1048576"/>
    </sheetView>
  </sheetViews>
  <sheetFormatPr defaultColWidth="8.77734375" defaultRowHeight="14.4" x14ac:dyDescent="0.3"/>
  <cols>
    <col min="1" max="1" width="24.109375" style="13" customWidth="1"/>
    <col min="2" max="2" width="19.77734375" style="12" customWidth="1"/>
    <col min="3" max="3" width="77.33203125" style="12" bestFit="1" customWidth="1"/>
    <col min="4" max="4" width="28.5546875" style="12" bestFit="1" customWidth="1"/>
    <col min="5" max="5" width="43.21875" style="12" bestFit="1" customWidth="1"/>
    <col min="6" max="6" width="33.77734375" style="15" customWidth="1"/>
    <col min="7" max="7" width="51.77734375" style="16" customWidth="1"/>
    <col min="8" max="8" width="8.77734375" style="12" hidden="1" customWidth="1"/>
    <col min="9" max="16384" width="8.77734375" style="12"/>
  </cols>
  <sheetData>
    <row r="1" spans="1:8" ht="21.6" thickBot="1" x14ac:dyDescent="0.45">
      <c r="A1" s="35" t="s">
        <v>96</v>
      </c>
      <c r="B1" s="76"/>
      <c r="C1" s="76"/>
      <c r="D1" s="76"/>
      <c r="E1" s="76"/>
      <c r="F1" s="77"/>
      <c r="G1" s="76"/>
    </row>
    <row r="2" spans="1:8" s="11" customFormat="1" ht="20.399999999999999" thickTop="1" x14ac:dyDescent="0.3">
      <c r="A2" s="78" t="s">
        <v>181</v>
      </c>
      <c r="B2" s="79" t="s">
        <v>0</v>
      </c>
      <c r="C2" s="63" t="s">
        <v>166</v>
      </c>
      <c r="D2" s="79" t="s">
        <v>1</v>
      </c>
      <c r="E2" s="78" t="s">
        <v>14</v>
      </c>
      <c r="F2" s="80" t="s">
        <v>3</v>
      </c>
      <c r="G2" s="81" t="s">
        <v>2</v>
      </c>
      <c r="H2" s="11" t="s">
        <v>36</v>
      </c>
    </row>
    <row r="3" spans="1:8" ht="118.8" x14ac:dyDescent="0.3">
      <c r="A3" s="82">
        <v>37</v>
      </c>
      <c r="B3" s="82">
        <v>2022</v>
      </c>
      <c r="C3" s="83" t="s">
        <v>6</v>
      </c>
      <c r="D3" s="84" t="s">
        <v>18</v>
      </c>
      <c r="E3" s="49" t="s">
        <v>23</v>
      </c>
      <c r="F3" s="50">
        <v>6228128.4199999999</v>
      </c>
      <c r="G3" s="85" t="s">
        <v>167</v>
      </c>
      <c r="H3" s="14"/>
    </row>
    <row r="4" spans="1:8" ht="79.2" x14ac:dyDescent="0.3">
      <c r="A4" s="47">
        <v>37</v>
      </c>
      <c r="B4" s="47">
        <v>2022</v>
      </c>
      <c r="C4" s="48" t="s">
        <v>5</v>
      </c>
      <c r="D4" s="55" t="s">
        <v>34</v>
      </c>
      <c r="E4" s="49" t="s">
        <v>24</v>
      </c>
      <c r="F4" s="50">
        <v>5400000</v>
      </c>
      <c r="G4" s="85" t="s">
        <v>168</v>
      </c>
      <c r="H4" s="14"/>
    </row>
    <row r="5" spans="1:8" ht="39.6" x14ac:dyDescent="0.3">
      <c r="A5" s="86">
        <v>37</v>
      </c>
      <c r="B5" s="86">
        <v>2022</v>
      </c>
      <c r="C5" s="87" t="s">
        <v>5</v>
      </c>
      <c r="D5" s="88" t="s">
        <v>34</v>
      </c>
      <c r="E5" s="49" t="s">
        <v>25</v>
      </c>
      <c r="F5" s="50">
        <v>1597500</v>
      </c>
      <c r="G5" s="85" t="s">
        <v>169</v>
      </c>
      <c r="H5" s="14"/>
    </row>
    <row r="6" spans="1:8" ht="59.4" x14ac:dyDescent="0.3">
      <c r="A6" s="47">
        <v>37</v>
      </c>
      <c r="B6" s="47">
        <v>2022</v>
      </c>
      <c r="C6" s="48" t="s">
        <v>5</v>
      </c>
      <c r="D6" s="55" t="s">
        <v>4</v>
      </c>
      <c r="E6" s="49" t="s">
        <v>26</v>
      </c>
      <c r="F6" s="50">
        <v>1931137.5</v>
      </c>
      <c r="G6" s="85" t="s">
        <v>170</v>
      </c>
      <c r="H6" s="14"/>
    </row>
    <row r="7" spans="1:8" ht="39.6" x14ac:dyDescent="0.3">
      <c r="A7" s="86">
        <v>37</v>
      </c>
      <c r="B7" s="86">
        <v>2022</v>
      </c>
      <c r="C7" s="87" t="s">
        <v>52</v>
      </c>
      <c r="D7" s="89" t="s">
        <v>35</v>
      </c>
      <c r="E7" s="49" t="s">
        <v>27</v>
      </c>
      <c r="F7" s="50">
        <v>2468608.4</v>
      </c>
      <c r="G7" s="85" t="s">
        <v>171</v>
      </c>
      <c r="H7" s="14"/>
    </row>
    <row r="8" spans="1:8" ht="59.4" x14ac:dyDescent="0.3">
      <c r="A8" s="47">
        <v>37</v>
      </c>
      <c r="B8" s="47">
        <v>2022</v>
      </c>
      <c r="C8" s="48" t="s">
        <v>53</v>
      </c>
      <c r="D8" s="49" t="s">
        <v>17</v>
      </c>
      <c r="E8" s="49" t="s">
        <v>28</v>
      </c>
      <c r="F8" s="50">
        <v>2374625.6800000002</v>
      </c>
      <c r="G8" s="85" t="s">
        <v>172</v>
      </c>
      <c r="H8" s="14"/>
    </row>
    <row r="9" spans="1:8" ht="79.2" x14ac:dyDescent="0.3">
      <c r="A9" s="86">
        <v>37</v>
      </c>
      <c r="B9" s="86">
        <v>2023</v>
      </c>
      <c r="C9" s="87" t="s">
        <v>6</v>
      </c>
      <c r="D9" s="88" t="s">
        <v>7</v>
      </c>
      <c r="E9" s="49" t="s">
        <v>29</v>
      </c>
      <c r="F9" s="50">
        <v>1972914.86</v>
      </c>
      <c r="G9" s="85" t="s">
        <v>173</v>
      </c>
      <c r="H9" s="14"/>
    </row>
    <row r="10" spans="1:8" ht="39.6" x14ac:dyDescent="0.3">
      <c r="A10" s="47">
        <v>37</v>
      </c>
      <c r="B10" s="47">
        <v>2023</v>
      </c>
      <c r="C10" s="48" t="s">
        <v>53</v>
      </c>
      <c r="D10" s="55" t="s">
        <v>5</v>
      </c>
      <c r="E10" s="49" t="s">
        <v>155</v>
      </c>
      <c r="F10" s="50">
        <v>1514383</v>
      </c>
      <c r="G10" s="85" t="s">
        <v>174</v>
      </c>
      <c r="H10" s="14"/>
    </row>
    <row r="11" spans="1:8" ht="59.4" x14ac:dyDescent="0.3">
      <c r="A11" s="86">
        <v>37</v>
      </c>
      <c r="B11" s="86">
        <v>2023</v>
      </c>
      <c r="C11" s="87" t="s">
        <v>11</v>
      </c>
      <c r="D11" s="88" t="s">
        <v>11</v>
      </c>
      <c r="E11" s="49" t="s">
        <v>30</v>
      </c>
      <c r="F11" s="50">
        <v>723750</v>
      </c>
      <c r="G11" s="85" t="s">
        <v>175</v>
      </c>
      <c r="H11" s="14"/>
    </row>
    <row r="12" spans="1:8" ht="39.6" x14ac:dyDescent="0.3">
      <c r="A12" s="47">
        <v>37</v>
      </c>
      <c r="B12" s="47">
        <v>2023</v>
      </c>
      <c r="C12" s="48" t="s">
        <v>5</v>
      </c>
      <c r="D12" s="55" t="s">
        <v>4</v>
      </c>
      <c r="E12" s="49" t="s">
        <v>31</v>
      </c>
      <c r="F12" s="50">
        <v>1515652.5</v>
      </c>
      <c r="G12" s="85" t="s">
        <v>176</v>
      </c>
      <c r="H12" s="14"/>
    </row>
    <row r="13" spans="1:8" ht="79.2" x14ac:dyDescent="0.3">
      <c r="A13" s="86">
        <v>37</v>
      </c>
      <c r="B13" s="86">
        <v>2023</v>
      </c>
      <c r="C13" s="87" t="s">
        <v>52</v>
      </c>
      <c r="D13" s="88" t="s">
        <v>16</v>
      </c>
      <c r="E13" s="49" t="s">
        <v>32</v>
      </c>
      <c r="F13" s="50">
        <v>2171142</v>
      </c>
      <c r="G13" s="85" t="s">
        <v>177</v>
      </c>
      <c r="H13" s="14"/>
    </row>
    <row r="14" spans="1:8" ht="79.2" x14ac:dyDescent="0.3">
      <c r="A14" s="47">
        <v>37</v>
      </c>
      <c r="B14" s="47">
        <v>2023</v>
      </c>
      <c r="C14" s="48" t="s">
        <v>6</v>
      </c>
      <c r="D14" s="85" t="s">
        <v>164</v>
      </c>
      <c r="E14" s="49" t="s">
        <v>33</v>
      </c>
      <c r="F14" s="50">
        <v>7500000</v>
      </c>
      <c r="G14" s="85" t="s">
        <v>178</v>
      </c>
      <c r="H14" s="14"/>
    </row>
    <row r="15" spans="1:8" ht="79.2" x14ac:dyDescent="0.3">
      <c r="A15" s="90">
        <v>37</v>
      </c>
      <c r="B15" s="91">
        <v>2023</v>
      </c>
      <c r="C15" s="92" t="s">
        <v>51</v>
      </c>
      <c r="D15" s="93" t="s">
        <v>165</v>
      </c>
      <c r="E15" s="94" t="s">
        <v>104</v>
      </c>
      <c r="F15" s="95">
        <v>4602157.6399999997</v>
      </c>
      <c r="G15" s="96" t="s">
        <v>179</v>
      </c>
      <c r="H15" s="14"/>
    </row>
    <row r="16" spans="1:8" ht="16.2" x14ac:dyDescent="0.3">
      <c r="A16" s="28"/>
      <c r="B16" s="33"/>
      <c r="C16" s="33"/>
      <c r="D16" s="33"/>
      <c r="E16" s="33"/>
      <c r="F16" s="34"/>
      <c r="G16" s="33"/>
    </row>
    <row r="17" spans="1:7" ht="16.2" x14ac:dyDescent="0.3">
      <c r="A17" s="28"/>
      <c r="B17" s="33"/>
      <c r="C17" s="33"/>
      <c r="D17" s="33"/>
      <c r="E17" s="33"/>
      <c r="F17" s="34"/>
      <c r="G17" s="33"/>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23B5-29BF-4605-B608-31BF89FCA6D4}">
  <dimension ref="A1:G21"/>
  <sheetViews>
    <sheetView zoomScale="86" workbookViewId="0">
      <selection activeCell="E6" sqref="E6"/>
    </sheetView>
  </sheetViews>
  <sheetFormatPr defaultRowHeight="14.4" x14ac:dyDescent="0.3"/>
  <cols>
    <col min="1" max="1" width="23.88671875" customWidth="1"/>
    <col min="2" max="2" width="19.88671875" customWidth="1"/>
    <col min="3" max="3" width="77.33203125" bestFit="1" customWidth="1"/>
    <col min="4" max="4" width="30" bestFit="1" customWidth="1"/>
    <col min="5" max="5" width="125.109375" bestFit="1" customWidth="1"/>
    <col min="6" max="6" width="33.33203125" customWidth="1"/>
    <col min="7" max="7" width="63.109375" customWidth="1"/>
  </cols>
  <sheetData>
    <row r="1" spans="1:7" ht="21.6" thickBot="1" x14ac:dyDescent="0.45">
      <c r="A1" s="35" t="s">
        <v>97</v>
      </c>
      <c r="B1" s="97"/>
      <c r="C1" s="97"/>
      <c r="D1" s="97"/>
      <c r="E1" s="97"/>
      <c r="F1" s="97"/>
      <c r="G1" s="97"/>
    </row>
    <row r="2" spans="1:7" ht="20.399999999999999" thickTop="1" x14ac:dyDescent="0.3">
      <c r="A2" s="98" t="s">
        <v>181</v>
      </c>
      <c r="B2" s="99" t="s">
        <v>0</v>
      </c>
      <c r="C2" s="99" t="s">
        <v>166</v>
      </c>
      <c r="D2" s="99" t="s">
        <v>55</v>
      </c>
      <c r="E2" s="99" t="s">
        <v>14</v>
      </c>
      <c r="F2" s="100" t="s">
        <v>3</v>
      </c>
      <c r="G2" s="101" t="s">
        <v>2</v>
      </c>
    </row>
    <row r="3" spans="1:7" ht="138.6" x14ac:dyDescent="0.3">
      <c r="A3" s="82">
        <v>37</v>
      </c>
      <c r="B3" s="82">
        <v>2024</v>
      </c>
      <c r="C3" s="83" t="s">
        <v>5</v>
      </c>
      <c r="D3" s="84" t="s">
        <v>5</v>
      </c>
      <c r="E3" s="102" t="s">
        <v>57</v>
      </c>
      <c r="F3" s="103">
        <v>1600029</v>
      </c>
      <c r="G3" s="89" t="s">
        <v>138</v>
      </c>
    </row>
    <row r="4" spans="1:7" ht="39.6" x14ac:dyDescent="0.3">
      <c r="A4" s="47">
        <v>37</v>
      </c>
      <c r="B4" s="47">
        <v>2024</v>
      </c>
      <c r="C4" s="48" t="s">
        <v>6</v>
      </c>
      <c r="D4" s="55" t="s">
        <v>7</v>
      </c>
      <c r="E4" s="49" t="s">
        <v>58</v>
      </c>
      <c r="F4" s="39">
        <v>3847592</v>
      </c>
      <c r="G4" s="85" t="s">
        <v>58</v>
      </c>
    </row>
    <row r="5" spans="1:7" ht="39.6" x14ac:dyDescent="0.3">
      <c r="A5" s="86">
        <v>37</v>
      </c>
      <c r="B5" s="86">
        <v>2024</v>
      </c>
      <c r="C5" s="87" t="s">
        <v>52</v>
      </c>
      <c r="D5" s="88" t="s">
        <v>12</v>
      </c>
      <c r="E5" s="102" t="s">
        <v>59</v>
      </c>
      <c r="F5" s="103">
        <v>3181022</v>
      </c>
      <c r="G5" s="89" t="s">
        <v>60</v>
      </c>
    </row>
    <row r="6" spans="1:7" ht="39.6" x14ac:dyDescent="0.3">
      <c r="A6" s="47">
        <v>37</v>
      </c>
      <c r="B6" s="47">
        <v>2024</v>
      </c>
      <c r="C6" s="48" t="s">
        <v>52</v>
      </c>
      <c r="D6" s="55" t="s">
        <v>12</v>
      </c>
      <c r="E6" s="49" t="s">
        <v>134</v>
      </c>
      <c r="F6" s="50">
        <v>470772</v>
      </c>
      <c r="G6" s="85" t="s">
        <v>139</v>
      </c>
    </row>
    <row r="7" spans="1:7" ht="79.2" x14ac:dyDescent="0.3">
      <c r="A7" s="86">
        <v>37</v>
      </c>
      <c r="B7" s="86">
        <v>2024</v>
      </c>
      <c r="C7" s="87" t="s">
        <v>5</v>
      </c>
      <c r="D7" s="89" t="s">
        <v>180</v>
      </c>
      <c r="E7" s="102" t="s">
        <v>61</v>
      </c>
      <c r="F7" s="103">
        <v>130465</v>
      </c>
      <c r="G7" s="89" t="s">
        <v>61</v>
      </c>
    </row>
    <row r="8" spans="1:7" ht="79.2" x14ac:dyDescent="0.3">
      <c r="A8" s="47">
        <v>37</v>
      </c>
      <c r="B8" s="47">
        <v>2024</v>
      </c>
      <c r="C8" s="48" t="s">
        <v>52</v>
      </c>
      <c r="D8" s="85" t="s">
        <v>180</v>
      </c>
      <c r="E8" s="49" t="s">
        <v>62</v>
      </c>
      <c r="F8" s="50">
        <v>104572</v>
      </c>
      <c r="G8" s="85" t="s">
        <v>62</v>
      </c>
    </row>
    <row r="9" spans="1:7" ht="19.8" x14ac:dyDescent="0.3">
      <c r="A9" s="86">
        <v>37</v>
      </c>
      <c r="B9" s="86">
        <v>2024</v>
      </c>
      <c r="C9" s="87" t="s">
        <v>5</v>
      </c>
      <c r="D9" s="88" t="s">
        <v>34</v>
      </c>
      <c r="E9" s="102" t="s">
        <v>63</v>
      </c>
      <c r="F9" s="103">
        <v>2665548</v>
      </c>
      <c r="G9" s="89" t="s">
        <v>64</v>
      </c>
    </row>
    <row r="10" spans="1:7" ht="39.6" x14ac:dyDescent="0.3">
      <c r="A10" s="47">
        <v>37</v>
      </c>
      <c r="B10" s="47">
        <v>2024</v>
      </c>
      <c r="C10" s="48" t="s">
        <v>53</v>
      </c>
      <c r="D10" s="55" t="s">
        <v>4</v>
      </c>
      <c r="E10" s="49" t="s">
        <v>65</v>
      </c>
      <c r="F10" s="50">
        <v>8000000</v>
      </c>
      <c r="G10" s="85" t="s">
        <v>140</v>
      </c>
    </row>
    <row r="11" spans="1:7" ht="79.2" x14ac:dyDescent="0.3">
      <c r="A11" s="86">
        <v>37</v>
      </c>
      <c r="B11" s="86">
        <v>2025</v>
      </c>
      <c r="C11" s="87" t="s">
        <v>66</v>
      </c>
      <c r="D11" s="88" t="s">
        <v>66</v>
      </c>
      <c r="E11" s="102" t="s">
        <v>135</v>
      </c>
      <c r="F11" s="103">
        <v>779081</v>
      </c>
      <c r="G11" s="89" t="s">
        <v>67</v>
      </c>
    </row>
    <row r="12" spans="1:7" ht="39.6" x14ac:dyDescent="0.3">
      <c r="A12" s="47">
        <v>37</v>
      </c>
      <c r="B12" s="47">
        <v>2025</v>
      </c>
      <c r="C12" s="48" t="s">
        <v>66</v>
      </c>
      <c r="D12" s="55" t="s">
        <v>66</v>
      </c>
      <c r="E12" s="49" t="s">
        <v>68</v>
      </c>
      <c r="F12" s="50">
        <v>6733044</v>
      </c>
      <c r="G12" s="85" t="s">
        <v>141</v>
      </c>
    </row>
    <row r="13" spans="1:7" ht="39.6" x14ac:dyDescent="0.3">
      <c r="A13" s="86">
        <v>37</v>
      </c>
      <c r="B13" s="86">
        <v>2025</v>
      </c>
      <c r="C13" s="87" t="s">
        <v>6</v>
      </c>
      <c r="D13" s="88" t="s">
        <v>18</v>
      </c>
      <c r="E13" s="102" t="s">
        <v>69</v>
      </c>
      <c r="F13" s="103">
        <v>950547</v>
      </c>
      <c r="G13" s="89" t="s">
        <v>142</v>
      </c>
    </row>
    <row r="14" spans="1:7" ht="59.4" x14ac:dyDescent="0.3">
      <c r="A14" s="47">
        <v>37</v>
      </c>
      <c r="B14" s="47">
        <v>2025</v>
      </c>
      <c r="C14" s="48" t="s">
        <v>6</v>
      </c>
      <c r="D14" s="49" t="s">
        <v>18</v>
      </c>
      <c r="E14" s="49" t="s">
        <v>70</v>
      </c>
      <c r="F14" s="50">
        <v>3802189</v>
      </c>
      <c r="G14" s="85" t="s">
        <v>143</v>
      </c>
    </row>
    <row r="15" spans="1:7" ht="39.6" x14ac:dyDescent="0.3">
      <c r="A15" s="86">
        <v>37</v>
      </c>
      <c r="B15" s="104">
        <v>2025</v>
      </c>
      <c r="C15" s="105" t="s">
        <v>6</v>
      </c>
      <c r="D15" s="94" t="s">
        <v>7</v>
      </c>
      <c r="E15" s="94" t="s">
        <v>71</v>
      </c>
      <c r="F15" s="95">
        <v>2495187</v>
      </c>
      <c r="G15" s="96" t="s">
        <v>72</v>
      </c>
    </row>
    <row r="16" spans="1:7" ht="79.2" x14ac:dyDescent="0.3">
      <c r="A16" s="47">
        <v>37</v>
      </c>
      <c r="B16" s="47">
        <v>2025</v>
      </c>
      <c r="C16" s="48" t="s">
        <v>52</v>
      </c>
      <c r="D16" s="49" t="s">
        <v>12</v>
      </c>
      <c r="E16" s="49" t="s">
        <v>136</v>
      </c>
      <c r="F16" s="50">
        <v>1445599</v>
      </c>
      <c r="G16" s="85" t="s">
        <v>145</v>
      </c>
    </row>
    <row r="17" spans="1:7" ht="39.6" x14ac:dyDescent="0.3">
      <c r="A17" s="86">
        <v>37</v>
      </c>
      <c r="B17" s="104">
        <v>2025</v>
      </c>
      <c r="C17" s="105" t="s">
        <v>52</v>
      </c>
      <c r="D17" s="94" t="s">
        <v>12</v>
      </c>
      <c r="E17" s="94" t="s">
        <v>137</v>
      </c>
      <c r="F17" s="95">
        <v>1870923</v>
      </c>
      <c r="G17" s="96" t="s">
        <v>144</v>
      </c>
    </row>
    <row r="18" spans="1:7" ht="79.2" x14ac:dyDescent="0.3">
      <c r="A18" s="47">
        <v>37</v>
      </c>
      <c r="B18" s="47">
        <v>2025</v>
      </c>
      <c r="C18" s="48" t="s">
        <v>6</v>
      </c>
      <c r="D18" s="85" t="s">
        <v>180</v>
      </c>
      <c r="E18" s="49" t="s">
        <v>73</v>
      </c>
      <c r="F18" s="50">
        <v>129627</v>
      </c>
      <c r="G18" s="85" t="s">
        <v>73</v>
      </c>
    </row>
    <row r="19" spans="1:7" ht="79.2" x14ac:dyDescent="0.3">
      <c r="A19" s="86">
        <v>37</v>
      </c>
      <c r="B19" s="104">
        <v>2025</v>
      </c>
      <c r="C19" s="105" t="s">
        <v>66</v>
      </c>
      <c r="D19" s="96" t="s">
        <v>180</v>
      </c>
      <c r="E19" s="94" t="s">
        <v>74</v>
      </c>
      <c r="F19" s="95">
        <v>169021</v>
      </c>
      <c r="G19" s="96" t="s">
        <v>74</v>
      </c>
    </row>
    <row r="20" spans="1:7" ht="79.2" x14ac:dyDescent="0.3">
      <c r="A20" s="47">
        <v>37</v>
      </c>
      <c r="B20" s="47">
        <v>2025</v>
      </c>
      <c r="C20" s="48" t="s">
        <v>51</v>
      </c>
      <c r="D20" s="85" t="s">
        <v>180</v>
      </c>
      <c r="E20" s="49" t="s">
        <v>75</v>
      </c>
      <c r="F20" s="50">
        <v>58025</v>
      </c>
      <c r="G20" s="85" t="s">
        <v>75</v>
      </c>
    </row>
    <row r="21" spans="1:7" ht="39.6" x14ac:dyDescent="0.3">
      <c r="A21" s="106">
        <v>37</v>
      </c>
      <c r="B21" s="107">
        <v>2025</v>
      </c>
      <c r="C21" s="108" t="s">
        <v>51</v>
      </c>
      <c r="D21" s="109" t="s">
        <v>9</v>
      </c>
      <c r="E21" s="109" t="s">
        <v>76</v>
      </c>
      <c r="F21" s="110">
        <v>1566757</v>
      </c>
      <c r="G21" s="111" t="s">
        <v>146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58012-36EF-4AD5-8FF2-A1D8AAAB85AD}">
  <dimension ref="A1:H12"/>
  <sheetViews>
    <sheetView topLeftCell="A6" workbookViewId="0">
      <selection activeCell="C5" sqref="C5"/>
    </sheetView>
  </sheetViews>
  <sheetFormatPr defaultRowHeight="14.4" x14ac:dyDescent="0.3"/>
  <cols>
    <col min="1" max="1" width="23.44140625" customWidth="1"/>
    <col min="2" max="2" width="21.21875" customWidth="1"/>
    <col min="3" max="3" width="77.33203125" bestFit="1" customWidth="1"/>
    <col min="4" max="4" width="22.109375" customWidth="1"/>
    <col min="5" max="5" width="55.6640625" bestFit="1" customWidth="1"/>
    <col min="6" max="6" width="33.5546875" customWidth="1"/>
    <col min="7" max="7" width="67.44140625" customWidth="1"/>
  </cols>
  <sheetData>
    <row r="1" spans="1:8" ht="21.6" thickBot="1" x14ac:dyDescent="0.45">
      <c r="A1" s="35" t="s">
        <v>98</v>
      </c>
      <c r="B1" s="112"/>
      <c r="C1" s="112"/>
      <c r="D1" s="112"/>
      <c r="E1" s="112"/>
      <c r="F1" s="112"/>
      <c r="G1" s="112"/>
      <c r="H1" s="24"/>
    </row>
    <row r="2" spans="1:8" ht="20.399999999999999" thickTop="1" x14ac:dyDescent="0.3">
      <c r="A2" s="98" t="s">
        <v>181</v>
      </c>
      <c r="B2" s="99" t="s">
        <v>91</v>
      </c>
      <c r="C2" s="99" t="s">
        <v>166</v>
      </c>
      <c r="D2" s="99" t="s">
        <v>55</v>
      </c>
      <c r="E2" s="99" t="s">
        <v>14</v>
      </c>
      <c r="F2" s="100" t="s">
        <v>3</v>
      </c>
      <c r="G2" s="101" t="s">
        <v>2</v>
      </c>
      <c r="H2" s="24"/>
    </row>
    <row r="3" spans="1:8" ht="59.4" x14ac:dyDescent="0.3">
      <c r="A3" s="47">
        <v>36</v>
      </c>
      <c r="B3" s="47" t="s">
        <v>77</v>
      </c>
      <c r="C3" s="48" t="s">
        <v>5</v>
      </c>
      <c r="D3" s="55" t="s">
        <v>4</v>
      </c>
      <c r="E3" s="49" t="s">
        <v>79</v>
      </c>
      <c r="F3" s="39">
        <v>3447654.96683235</v>
      </c>
      <c r="G3" s="85" t="s">
        <v>148</v>
      </c>
      <c r="H3" s="24"/>
    </row>
    <row r="4" spans="1:8" ht="59.4" x14ac:dyDescent="0.3">
      <c r="A4" s="86">
        <v>36</v>
      </c>
      <c r="B4" s="86" t="s">
        <v>77</v>
      </c>
      <c r="C4" s="87" t="s">
        <v>66</v>
      </c>
      <c r="D4" s="88" t="s">
        <v>66</v>
      </c>
      <c r="E4" s="102" t="s">
        <v>80</v>
      </c>
      <c r="F4" s="103">
        <v>3357868.4834699999</v>
      </c>
      <c r="G4" s="89" t="s">
        <v>149</v>
      </c>
      <c r="H4" s="24"/>
    </row>
    <row r="5" spans="1:8" ht="39.6" x14ac:dyDescent="0.3">
      <c r="A5" s="47">
        <v>36</v>
      </c>
      <c r="B5" s="47" t="s">
        <v>77</v>
      </c>
      <c r="C5" s="48" t="s">
        <v>6</v>
      </c>
      <c r="D5" s="55" t="s">
        <v>7</v>
      </c>
      <c r="E5" s="49" t="s">
        <v>81</v>
      </c>
      <c r="F5" s="50">
        <v>1167954.2551200001</v>
      </c>
      <c r="G5" s="85" t="s">
        <v>88</v>
      </c>
      <c r="H5" s="24"/>
    </row>
    <row r="6" spans="1:8" ht="59.4" x14ac:dyDescent="0.3">
      <c r="A6" s="86">
        <v>36</v>
      </c>
      <c r="B6" s="86" t="s">
        <v>77</v>
      </c>
      <c r="C6" s="87" t="s">
        <v>5</v>
      </c>
      <c r="D6" s="89" t="s">
        <v>78</v>
      </c>
      <c r="E6" s="102" t="s">
        <v>147</v>
      </c>
      <c r="F6" s="103">
        <v>5286452.9472369002</v>
      </c>
      <c r="G6" s="89" t="s">
        <v>150</v>
      </c>
      <c r="H6" s="24"/>
    </row>
    <row r="7" spans="1:8" ht="39.6" x14ac:dyDescent="0.3">
      <c r="A7" s="47">
        <v>36</v>
      </c>
      <c r="B7" s="47" t="s">
        <v>77</v>
      </c>
      <c r="C7" s="48" t="s">
        <v>6</v>
      </c>
      <c r="D7" s="49" t="s">
        <v>18</v>
      </c>
      <c r="E7" s="49" t="s">
        <v>82</v>
      </c>
      <c r="F7" s="50">
        <v>1094957.114175</v>
      </c>
      <c r="G7" s="85" t="s">
        <v>151</v>
      </c>
      <c r="H7" s="24"/>
    </row>
    <row r="8" spans="1:8" ht="19.8" x14ac:dyDescent="0.3">
      <c r="A8" s="86">
        <v>36</v>
      </c>
      <c r="B8" s="86" t="s">
        <v>77</v>
      </c>
      <c r="C8" s="87" t="s">
        <v>52</v>
      </c>
      <c r="D8" s="88" t="s">
        <v>13</v>
      </c>
      <c r="E8" s="102" t="s">
        <v>83</v>
      </c>
      <c r="F8" s="103">
        <v>7299714.0944999997</v>
      </c>
      <c r="G8" s="89" t="s">
        <v>152</v>
      </c>
      <c r="H8" s="24"/>
    </row>
    <row r="9" spans="1:8" ht="19.8" x14ac:dyDescent="0.3">
      <c r="A9" s="47">
        <v>36</v>
      </c>
      <c r="B9" s="47" t="s">
        <v>77</v>
      </c>
      <c r="C9" s="48" t="s">
        <v>51</v>
      </c>
      <c r="D9" s="55" t="s">
        <v>9</v>
      </c>
      <c r="E9" s="49" t="s">
        <v>84</v>
      </c>
      <c r="F9" s="50">
        <v>3649857.0472499998</v>
      </c>
      <c r="G9" s="85" t="s">
        <v>153</v>
      </c>
      <c r="H9" s="24"/>
    </row>
    <row r="10" spans="1:8" ht="39.6" x14ac:dyDescent="0.3">
      <c r="A10" s="86">
        <v>36</v>
      </c>
      <c r="B10" s="86" t="s">
        <v>77</v>
      </c>
      <c r="C10" s="87" t="s">
        <v>5</v>
      </c>
      <c r="D10" s="88" t="s">
        <v>5</v>
      </c>
      <c r="E10" s="102" t="s">
        <v>85</v>
      </c>
      <c r="F10" s="103">
        <v>2919885.6378000001</v>
      </c>
      <c r="G10" s="89" t="s">
        <v>89</v>
      </c>
      <c r="H10" s="24"/>
    </row>
    <row r="11" spans="1:8" ht="59.4" x14ac:dyDescent="0.3">
      <c r="A11" s="47">
        <v>36</v>
      </c>
      <c r="B11" s="47" t="s">
        <v>77</v>
      </c>
      <c r="C11" s="48" t="s">
        <v>5</v>
      </c>
      <c r="D11" s="55" t="s">
        <v>34</v>
      </c>
      <c r="E11" s="49" t="s">
        <v>86</v>
      </c>
      <c r="F11" s="50">
        <v>3989293.7526442502</v>
      </c>
      <c r="G11" s="85" t="s">
        <v>90</v>
      </c>
      <c r="H11" s="24"/>
    </row>
    <row r="12" spans="1:8" ht="79.2" x14ac:dyDescent="0.3">
      <c r="A12" s="106">
        <v>36</v>
      </c>
      <c r="B12" s="106" t="s">
        <v>77</v>
      </c>
      <c r="C12" s="113" t="s">
        <v>6</v>
      </c>
      <c r="D12" s="114" t="s">
        <v>6</v>
      </c>
      <c r="E12" s="115" t="s">
        <v>87</v>
      </c>
      <c r="F12" s="116">
        <v>7786361.7007999998</v>
      </c>
      <c r="G12" s="117" t="s">
        <v>154</v>
      </c>
      <c r="H12" s="2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Master List</vt:lpstr>
      <vt:lpstr>2015 - Rider 48</vt:lpstr>
      <vt:lpstr>2017 - Rider 45</vt:lpstr>
      <vt:lpstr>2019 - Rider 38</vt:lpstr>
      <vt:lpstr>2021 - Rider 37</vt:lpstr>
      <vt:lpstr>2023 - Rider 37</vt:lpstr>
      <vt:lpstr>2025 - Rider 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Seaport Connectivity Program Projects Master List</dc:title>
  <dc:subject>Seaport Connectivity Program Projects Master List</dc:subject>
  <dc:creator>TxDOT</dc:creator>
  <cp:keywords>Seaport Connectivity Program; Project List; Master List</cp:keywords>
  <cp:lastModifiedBy>Emily Schmidbauer</cp:lastModifiedBy>
  <dcterms:created xsi:type="dcterms:W3CDTF">2021-09-13T18:30:57Z</dcterms:created>
  <dcterms:modified xsi:type="dcterms:W3CDTF">2026-04-23T18:46:26Z</dcterms:modified>
</cp:coreProperties>
</file>